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798A925A-9BF7-4193-B08C-0FA188F56A5C}" xr6:coauthVersionLast="47" xr6:coauthVersionMax="47" xr10:uidLastSave="{00000000-0000-0000-0000-000000000000}"/>
  <bookViews>
    <workbookView xWindow="-90" yWindow="30" windowWidth="16185" windowHeight="15300" xr2:uid="{DADEB31B-BCF3-49E2-AD7B-8FBF795C8656}"/>
  </bookViews>
  <sheets>
    <sheet name="2569" sheetId="1" r:id="rId1"/>
  </sheets>
  <definedNames>
    <definedName name="_xlnm._FilterDatabase" localSheetId="0" hidden="1">'2569'!$E$1:$E$61</definedName>
    <definedName name="_xlnm.Print_Area" localSheetId="0">'2569'!$A$1:$L$79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8" i="1" l="1"/>
  <c r="D54" i="1" s="1"/>
  <c r="E55" i="1" s="1"/>
  <c r="J48" i="1"/>
  <c r="D59" i="1" s="1"/>
  <c r="D60" i="1" s="1"/>
  <c r="I48" i="1"/>
  <c r="H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48" i="1" s="1"/>
  <c r="L18" i="1"/>
  <c r="L17" i="1"/>
  <c r="L16" i="1"/>
  <c r="L15" i="1"/>
  <c r="L14" i="1"/>
</calcChain>
</file>

<file path=xl/sharedStrings.xml><?xml version="1.0" encoding="utf-8"?>
<sst xmlns="http://schemas.openxmlformats.org/spreadsheetml/2006/main" count="226" uniqueCount="62">
  <si>
    <t>ทะเบียนคุมสินทรัพย์รับบริจาค</t>
  </si>
  <si>
    <t>สำนักบริหารพื้นที่อนุรักษ์ที่ 1 (ปราจีนบุรี)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</si>
  <si>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</si>
  <si>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</si>
  <si>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</si>
  <si>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</si>
  <si>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</si>
  <si>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</si>
  <si>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</si>
  <si>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</si>
  <si>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</si>
  <si>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</si>
  <si>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</si>
  <si>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</si>
  <si>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</si>
  <si>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ครุภัณฑ์สำนักงาน</t>
  </si>
  <si>
    <t>เครื่องปรับอากาศ ยี่ห้อ SAMSUNG รุ่น AS18GPX</t>
  </si>
  <si>
    <t>25.10.2013</t>
  </si>
  <si>
    <t>010/000</t>
  </si>
  <si>
    <t xml:space="preserve"> - </t>
  </si>
  <si>
    <t>เครื่องปรับอากาศSUMSUNGรุ่นAS13TSQX13000BTU/Hสบอ.1</t>
  </si>
  <si>
    <t>23.03.2015</t>
  </si>
  <si>
    <t>เครื่องถ่ายเอกสารสีFuji Xeroxรุ่น</t>
  </si>
  <si>
    <t>27.07.2015</t>
  </si>
  <si>
    <t>ครภัณฑ์โฆษณาฯ</t>
  </si>
  <si>
    <t>โทรทัศน์สีTOSHIBAรุ่น32L2550VT/SN</t>
  </si>
  <si>
    <t>07.11.2016</t>
  </si>
  <si>
    <t>008/0</t>
  </si>
  <si>
    <t>ครุภัณฑ์วิทฯ</t>
  </si>
  <si>
    <t>กล้องดูดาวยี่ห้อ:CLASSICO WORLD</t>
  </si>
  <si>
    <t>14.07.2017</t>
  </si>
  <si>
    <t xml:space="preserve"> ครุภัณฑ์ยานพาหนะฯ</t>
  </si>
  <si>
    <t>รถจักรยานยนต์ยี่ห้อRYUKAรุ่นSPORT</t>
  </si>
  <si>
    <t>27.04.2017</t>
  </si>
  <si>
    <t>รถจักรยานยนต์ยี่ห้อ:RYUKAรุ่น:SPO</t>
  </si>
  <si>
    <t>รถจักรยานยนต์ยี่ห้อ:LIFANรุ่น:LF2</t>
  </si>
  <si>
    <t>เครื่องปรับอากาศ18000BTU/TOSHIBAร</t>
  </si>
  <si>
    <t>010/0</t>
  </si>
  <si>
    <t>เครื่องปรับอากาศขนาด12,181.86BTU</t>
  </si>
  <si>
    <t>29.12.2017</t>
  </si>
  <si>
    <t>ครุภัณฑ์ยานพาหนะฯ</t>
  </si>
  <si>
    <t>รถพยาบาลพร้อมอุปกรณ์ปฐมพยาบาลยี่ห้อ:ISUZU</t>
  </si>
  <si>
    <t>26.12.2018</t>
  </si>
  <si>
    <t>008/000</t>
  </si>
  <si>
    <t>รถจักรยานยนต์ยี่ห้อ:YAMAHAรุ่น:T135F1</t>
  </si>
  <si>
    <t>เครื่องปรับอากาศยี่ห้อ:MITSUBISHI</t>
  </si>
  <si>
    <t>18.12.2018</t>
  </si>
  <si>
    <t>ครุภัณฑ์สำรวจ</t>
  </si>
  <si>
    <t>กล้องดักถ่ายภาพสัตว์ป่ายี่ห้อ:SPARTAN CAMERA</t>
  </si>
  <si>
    <t>20.12.2019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</si>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</sst>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sz val="11"/>
      <color indexed="8"/>
      <name val="Tahoma"/>
      <family val="2"/>
      <charset val="222"/>
    </font>
    <font>
      <sz val="16"/>
      <color theme="1"/>
      <name val="TH Sarabun New"/>
      <family val="2"/>
    </font>
    <font>
      <sz val="16"/>
      <color indexed="10"/>
      <name val="TH Sarabun New"/>
      <family val="2"/>
    </font>
    <font>
      <sz val="16"/>
      <color indexed="8"/>
      <name val="TH Sarabun New"/>
      <family val="2"/>
    </font>
    <font>
      <sz val="20"/>
      <name val="TH Sarabun New"/>
      <family val="2"/>
    </font>
    <font>
      <sz val="23"/>
      <color rgb="FFFF0000"/>
      <name val="TH Sarabun New"/>
      <family val="2"/>
    </font>
    <font>
      <sz val="25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3" fillId="2" borderId="6" xfId="0" quotePrefix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/>
    <xf numFmtId="0" fontId="3" fillId="2" borderId="7" xfId="0" applyFont="1" applyFill="1" applyBorder="1" applyAlignment="1">
      <alignment horizontal="center"/>
    </xf>
    <xf numFmtId="1" fontId="3" fillId="2" borderId="8" xfId="0" applyNumberFormat="1" applyFont="1" applyFill="1" applyBorder="1"/>
    <xf numFmtId="0" fontId="3" fillId="2" borderId="9" xfId="0" applyFont="1" applyFill="1" applyBorder="1" applyAlignment="1">
      <alignment horizontal="center"/>
    </xf>
    <xf numFmtId="4" fontId="3" fillId="2" borderId="8" xfId="0" applyNumberFormat="1" applyFont="1" applyFill="1" applyBorder="1"/>
    <xf numFmtId="4" fontId="3" fillId="2" borderId="7" xfId="0" applyNumberFormat="1" applyFont="1" applyFill="1" applyBorder="1"/>
    <xf numFmtId="4" fontId="3" fillId="2" borderId="7" xfId="0" applyNumberFormat="1" applyFont="1" applyFill="1" applyBorder="1" applyAlignment="1">
      <alignment horizontal="center"/>
    </xf>
    <xf numFmtId="165" fontId="1" fillId="2" borderId="7" xfId="1" applyFont="1" applyFill="1" applyBorder="1" applyAlignment="1">
      <alignment horizontal="center"/>
    </xf>
    <xf numFmtId="165" fontId="1" fillId="2" borderId="0" xfId="0" applyNumberFormat="1" applyFont="1" applyFill="1"/>
    <xf numFmtId="0" fontId="3" fillId="2" borderId="0" xfId="0" applyFont="1" applyFill="1"/>
    <xf numFmtId="165" fontId="1" fillId="2" borderId="7" xfId="1" applyFont="1" applyFill="1" applyBorder="1"/>
    <xf numFmtId="0" fontId="3" fillId="2" borderId="10" xfId="0" quotePrefix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/>
    <xf numFmtId="0" fontId="3" fillId="2" borderId="11" xfId="0" applyFont="1" applyFill="1" applyBorder="1" applyAlignment="1">
      <alignment horizontal="center"/>
    </xf>
    <xf numFmtId="1" fontId="3" fillId="2" borderId="12" xfId="0" applyNumberFormat="1" applyFont="1" applyFill="1" applyBorder="1"/>
    <xf numFmtId="0" fontId="3" fillId="2" borderId="13" xfId="0" applyFont="1" applyFill="1" applyBorder="1" applyAlignment="1">
      <alignment horizontal="center"/>
    </xf>
    <xf numFmtId="4" fontId="3" fillId="2" borderId="12" xfId="0" applyNumberFormat="1" applyFont="1" applyFill="1" applyBorder="1"/>
    <xf numFmtId="165" fontId="1" fillId="2" borderId="11" xfId="1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16" xfId="1" applyFont="1" applyFill="1" applyBorder="1"/>
    <xf numFmtId="165" fontId="1" fillId="3" borderId="16" xfId="1" applyFont="1" applyFill="1" applyBorder="1"/>
    <xf numFmtId="165" fontId="1" fillId="2" borderId="17" xfId="1" applyFont="1" applyFill="1" applyBorder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65" fontId="1" fillId="2" borderId="0" xfId="1" applyFont="1" applyFill="1" applyBorder="1" applyAlignment="1">
      <alignment horizontal="center"/>
    </xf>
    <xf numFmtId="4" fontId="1" fillId="2" borderId="0" xfId="0" applyNumberFormat="1" applyFont="1" applyFill="1"/>
    <xf numFmtId="0" fontId="1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center"/>
    </xf>
    <xf numFmtId="165" fontId="1" fillId="2" borderId="0" xfId="1" applyFont="1" applyFill="1" applyBorder="1"/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center"/>
    </xf>
  </cellXfs>
  <cellStyles count="2">
    <cellStyle name="Comma 3" xfId="1" xr:uid="{D4A6B785-DE6E-4F83-9314-37E6DD447E3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60</xdr:row>
      <xdr:rowOff>95250</xdr:rowOff>
    </xdr:from>
    <xdr:to>
      <xdr:col>10</xdr:col>
      <xdr:colOff>849763</xdr:colOff>
      <xdr:row>71</xdr:row>
      <xdr:rowOff>57150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D772EF0-29F6-4403-92A8-CAD46EB07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18040350"/>
          <a:ext cx="12184513" cy="350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7A72-F1DE-4C57-A700-055743C41F64}">
  <dimension ref="A1:M62"/>
  <sheetViews>
    <sheetView tabSelected="1" view="pageBreakPreview" zoomScale="80" zoomScaleNormal="80" zoomScaleSheetLayoutView="80" workbookViewId="0">
      <selection activeCell="I55" sqref="I55"/>
    </sheetView>
  </sheetViews>
  <sheetFormatPr defaultColWidth="9" defaultRowHeight="24"/>
  <cols>
    <col min="1" max="1" width="6.28515625" style="38" customWidth="1"/>
    <col min="2" max="2" width="20.7109375" style="38" customWidth="1"/>
    <col min="3" max="3" width="50.140625" style="53" customWidth="1"/>
    <col min="4" max="4" width="19.85546875" style="38" bestFit="1" customWidth="1"/>
    <col min="5" max="5" width="15.28515625" style="39" bestFit="1" customWidth="1"/>
    <col min="6" max="6" width="11.7109375" style="38" bestFit="1" customWidth="1"/>
    <col min="7" max="7" width="10" style="54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72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s="23" customFormat="1" ht="21.75" customHeight="1">
      <c r="A5" s="12">
        <v>1</v>
      </c>
      <c r="B5" s="13" t="s">
        <v>15</v>
      </c>
      <c r="C5" s="14" t="s">
        <v>16</v>
      </c>
      <c r="D5" s="15" t="s">
        <v>17</v>
      </c>
      <c r="E5" s="16">
        <v>100000075037</v>
      </c>
      <c r="F5" s="15">
        <v>900900028</v>
      </c>
      <c r="G5" s="17" t="s">
        <v>18</v>
      </c>
      <c r="H5" s="18">
        <v>24000</v>
      </c>
      <c r="I5" s="19">
        <v>24000</v>
      </c>
      <c r="J5" s="20" t="s">
        <v>19</v>
      </c>
      <c r="K5" s="21" t="s">
        <v>19</v>
      </c>
      <c r="L5" s="21" t="s">
        <v>19</v>
      </c>
      <c r="M5" s="22"/>
    </row>
    <row r="6" spans="1:13" s="23" customFormat="1" ht="21.75" customHeight="1">
      <c r="A6" s="12">
        <v>2</v>
      </c>
      <c r="B6" s="13" t="s">
        <v>15</v>
      </c>
      <c r="C6" s="14" t="s">
        <v>20</v>
      </c>
      <c r="D6" s="15" t="s">
        <v>21</v>
      </c>
      <c r="E6" s="16">
        <v>100000091891</v>
      </c>
      <c r="F6" s="15">
        <v>900900028</v>
      </c>
      <c r="G6" s="17" t="s">
        <v>18</v>
      </c>
      <c r="H6" s="18">
        <v>14500</v>
      </c>
      <c r="I6" s="19">
        <v>14500</v>
      </c>
      <c r="J6" s="20" t="s">
        <v>19</v>
      </c>
      <c r="K6" s="21" t="s">
        <v>19</v>
      </c>
      <c r="L6" s="21" t="s">
        <v>19</v>
      </c>
      <c r="M6" s="22"/>
    </row>
    <row r="7" spans="1:13" s="23" customFormat="1" ht="21.75" customHeight="1">
      <c r="A7" s="12">
        <v>3</v>
      </c>
      <c r="B7" s="13" t="s">
        <v>15</v>
      </c>
      <c r="C7" s="14" t="s">
        <v>22</v>
      </c>
      <c r="D7" s="15" t="s">
        <v>23</v>
      </c>
      <c r="E7" s="16">
        <v>100000098444</v>
      </c>
      <c r="F7" s="15">
        <v>900900028</v>
      </c>
      <c r="G7" s="17" t="s">
        <v>18</v>
      </c>
      <c r="H7" s="18">
        <v>19900</v>
      </c>
      <c r="I7" s="19">
        <v>19900</v>
      </c>
      <c r="J7" s="20" t="s">
        <v>19</v>
      </c>
      <c r="K7" s="21" t="s">
        <v>19</v>
      </c>
      <c r="L7" s="21" t="s">
        <v>19</v>
      </c>
      <c r="M7" s="22"/>
    </row>
    <row r="8" spans="1:13" s="23" customFormat="1" ht="21.75" customHeight="1">
      <c r="A8" s="12">
        <v>4</v>
      </c>
      <c r="B8" s="13" t="s">
        <v>24</v>
      </c>
      <c r="C8" s="14" t="s">
        <v>25</v>
      </c>
      <c r="D8" s="15" t="s">
        <v>26</v>
      </c>
      <c r="E8" s="16">
        <v>100000124820</v>
      </c>
      <c r="F8" s="15">
        <v>900900028</v>
      </c>
      <c r="G8" s="17" t="s">
        <v>27</v>
      </c>
      <c r="H8" s="18">
        <v>10990</v>
      </c>
      <c r="I8" s="19">
        <v>10990</v>
      </c>
      <c r="J8" s="20" t="s">
        <v>19</v>
      </c>
      <c r="K8" s="21" t="s">
        <v>19</v>
      </c>
      <c r="L8" s="21" t="s">
        <v>19</v>
      </c>
      <c r="M8" s="22"/>
    </row>
    <row r="9" spans="1:13" s="23" customFormat="1" ht="21.75" customHeight="1">
      <c r="A9" s="12">
        <v>5</v>
      </c>
      <c r="B9" s="13" t="s">
        <v>28</v>
      </c>
      <c r="C9" s="14" t="s">
        <v>29</v>
      </c>
      <c r="D9" s="15" t="s">
        <v>30</v>
      </c>
      <c r="E9" s="16">
        <v>100000137749</v>
      </c>
      <c r="F9" s="15">
        <v>900900028</v>
      </c>
      <c r="G9" s="17" t="s">
        <v>27</v>
      </c>
      <c r="H9" s="18">
        <v>18000</v>
      </c>
      <c r="I9" s="19">
        <v>18000</v>
      </c>
      <c r="J9" s="20" t="s">
        <v>19</v>
      </c>
      <c r="K9" s="21" t="s">
        <v>19</v>
      </c>
      <c r="L9" s="21" t="s">
        <v>19</v>
      </c>
      <c r="M9" s="22"/>
    </row>
    <row r="10" spans="1:13" s="23" customFormat="1" ht="21.75" customHeight="1">
      <c r="A10" s="12">
        <v>6</v>
      </c>
      <c r="B10" s="13" t="s">
        <v>31</v>
      </c>
      <c r="C10" s="14" t="s">
        <v>32</v>
      </c>
      <c r="D10" s="15" t="s">
        <v>33</v>
      </c>
      <c r="E10" s="16">
        <v>100000131012</v>
      </c>
      <c r="F10" s="15">
        <v>900900028</v>
      </c>
      <c r="G10" s="17" t="s">
        <v>27</v>
      </c>
      <c r="H10" s="18">
        <v>25000</v>
      </c>
      <c r="I10" s="19">
        <v>25000</v>
      </c>
      <c r="J10" s="20" t="s">
        <v>19</v>
      </c>
      <c r="K10" s="21" t="s">
        <v>19</v>
      </c>
      <c r="L10" s="21" t="s">
        <v>19</v>
      </c>
      <c r="M10" s="22"/>
    </row>
    <row r="11" spans="1:13" s="23" customFormat="1" ht="21.75" customHeight="1">
      <c r="A11" s="12">
        <v>7</v>
      </c>
      <c r="B11" s="13" t="s">
        <v>31</v>
      </c>
      <c r="C11" s="14" t="s">
        <v>32</v>
      </c>
      <c r="D11" s="15" t="s">
        <v>33</v>
      </c>
      <c r="E11" s="16">
        <v>100000131013</v>
      </c>
      <c r="F11" s="15">
        <v>900900028</v>
      </c>
      <c r="G11" s="17" t="s">
        <v>27</v>
      </c>
      <c r="H11" s="18">
        <v>25000</v>
      </c>
      <c r="I11" s="19">
        <v>25000</v>
      </c>
      <c r="J11" s="20" t="s">
        <v>19</v>
      </c>
      <c r="K11" s="21" t="s">
        <v>19</v>
      </c>
      <c r="L11" s="21" t="s">
        <v>19</v>
      </c>
      <c r="M11" s="22"/>
    </row>
    <row r="12" spans="1:13" s="23" customFormat="1" ht="21.75" customHeight="1">
      <c r="A12" s="12">
        <v>8</v>
      </c>
      <c r="B12" s="13" t="s">
        <v>31</v>
      </c>
      <c r="C12" s="14" t="s">
        <v>34</v>
      </c>
      <c r="D12" s="15" t="s">
        <v>33</v>
      </c>
      <c r="E12" s="16">
        <v>100000131014</v>
      </c>
      <c r="F12" s="15">
        <v>900900028</v>
      </c>
      <c r="G12" s="17" t="s">
        <v>27</v>
      </c>
      <c r="H12" s="18">
        <v>25000</v>
      </c>
      <c r="I12" s="19">
        <v>25000</v>
      </c>
      <c r="J12" s="20" t="s">
        <v>19</v>
      </c>
      <c r="K12" s="21" t="s">
        <v>19</v>
      </c>
      <c r="L12" s="21" t="s">
        <v>19</v>
      </c>
      <c r="M12" s="22"/>
    </row>
    <row r="13" spans="1:13" s="23" customFormat="1" ht="21.75" customHeight="1">
      <c r="A13" s="12">
        <v>9</v>
      </c>
      <c r="B13" s="13" t="s">
        <v>31</v>
      </c>
      <c r="C13" s="14" t="s">
        <v>35</v>
      </c>
      <c r="D13" s="15" t="s">
        <v>33</v>
      </c>
      <c r="E13" s="16">
        <v>100000131015</v>
      </c>
      <c r="F13" s="15">
        <v>900900028</v>
      </c>
      <c r="G13" s="17" t="s">
        <v>27</v>
      </c>
      <c r="H13" s="18">
        <v>25000</v>
      </c>
      <c r="I13" s="19">
        <v>25000</v>
      </c>
      <c r="J13" s="20" t="s">
        <v>19</v>
      </c>
      <c r="K13" s="21" t="s">
        <v>19</v>
      </c>
      <c r="L13" s="21" t="s">
        <v>19</v>
      </c>
      <c r="M13" s="22"/>
    </row>
    <row r="14" spans="1:13" s="23" customFormat="1" ht="21.75" customHeight="1">
      <c r="A14" s="12">
        <v>10</v>
      </c>
      <c r="B14" s="13" t="s">
        <v>15</v>
      </c>
      <c r="C14" s="14" t="s">
        <v>36</v>
      </c>
      <c r="D14" s="15" t="s">
        <v>26</v>
      </c>
      <c r="E14" s="16">
        <v>100000124819</v>
      </c>
      <c r="F14" s="15">
        <v>900900028</v>
      </c>
      <c r="G14" s="17" t="s">
        <v>37</v>
      </c>
      <c r="H14" s="18">
        <v>28900</v>
      </c>
      <c r="I14" s="19">
        <v>25717.040000000001</v>
      </c>
      <c r="J14" s="19">
        <v>3182.96</v>
      </c>
      <c r="K14" s="24">
        <v>2890</v>
      </c>
      <c r="L14" s="24">
        <f t="shared" ref="L14:L47" si="0">J14-K14</f>
        <v>292.96000000000004</v>
      </c>
      <c r="M14" s="22"/>
    </row>
    <row r="15" spans="1:13" s="23" customFormat="1" ht="21.75" customHeight="1">
      <c r="A15" s="12">
        <v>11</v>
      </c>
      <c r="B15" s="13" t="s">
        <v>15</v>
      </c>
      <c r="C15" s="14" t="s">
        <v>38</v>
      </c>
      <c r="D15" s="15" t="s">
        <v>39</v>
      </c>
      <c r="E15" s="16">
        <v>100000144365</v>
      </c>
      <c r="F15" s="15">
        <v>900900028</v>
      </c>
      <c r="G15" s="17" t="s">
        <v>37</v>
      </c>
      <c r="H15" s="18">
        <v>8899</v>
      </c>
      <c r="I15" s="19">
        <v>6902.21</v>
      </c>
      <c r="J15" s="19">
        <v>1996.79</v>
      </c>
      <c r="K15" s="24">
        <v>889.9</v>
      </c>
      <c r="L15" s="24">
        <f>J15-K15</f>
        <v>1106.8899999999999</v>
      </c>
      <c r="M15" s="22"/>
    </row>
    <row r="16" spans="1:13" s="23" customFormat="1" ht="21.75" customHeight="1">
      <c r="A16" s="12">
        <v>12</v>
      </c>
      <c r="B16" s="13" t="s">
        <v>15</v>
      </c>
      <c r="C16" s="14" t="s">
        <v>38</v>
      </c>
      <c r="D16" s="15" t="s">
        <v>39</v>
      </c>
      <c r="E16" s="16">
        <v>100000144366</v>
      </c>
      <c r="F16" s="15">
        <v>900900028</v>
      </c>
      <c r="G16" s="17" t="s">
        <v>37</v>
      </c>
      <c r="H16" s="18">
        <v>8899</v>
      </c>
      <c r="I16" s="19">
        <v>6902.21</v>
      </c>
      <c r="J16" s="19">
        <v>1996.79</v>
      </c>
      <c r="K16" s="24">
        <v>889.9</v>
      </c>
      <c r="L16" s="24">
        <f t="shared" si="0"/>
        <v>1106.8899999999999</v>
      </c>
      <c r="M16" s="22"/>
    </row>
    <row r="17" spans="1:13" s="23" customFormat="1" ht="21.75" customHeight="1">
      <c r="A17" s="12">
        <v>13</v>
      </c>
      <c r="B17" s="13" t="s">
        <v>15</v>
      </c>
      <c r="C17" s="14" t="s">
        <v>38</v>
      </c>
      <c r="D17" s="15" t="s">
        <v>39</v>
      </c>
      <c r="E17" s="16">
        <v>100000144367</v>
      </c>
      <c r="F17" s="15">
        <v>900900028</v>
      </c>
      <c r="G17" s="17" t="s">
        <v>37</v>
      </c>
      <c r="H17" s="18">
        <v>8899</v>
      </c>
      <c r="I17" s="19">
        <v>6902.21</v>
      </c>
      <c r="J17" s="19">
        <v>1996.79</v>
      </c>
      <c r="K17" s="24">
        <v>889.9</v>
      </c>
      <c r="L17" s="24">
        <f t="shared" si="0"/>
        <v>1106.8899999999999</v>
      </c>
      <c r="M17" s="22"/>
    </row>
    <row r="18" spans="1:13" s="23" customFormat="1" ht="21.75" customHeight="1">
      <c r="A18" s="12">
        <v>14</v>
      </c>
      <c r="B18" s="13" t="s">
        <v>15</v>
      </c>
      <c r="C18" s="14" t="s">
        <v>38</v>
      </c>
      <c r="D18" s="15" t="s">
        <v>39</v>
      </c>
      <c r="E18" s="16">
        <v>100000144368</v>
      </c>
      <c r="F18" s="15">
        <v>900900028</v>
      </c>
      <c r="G18" s="17" t="s">
        <v>37</v>
      </c>
      <c r="H18" s="18">
        <v>8899</v>
      </c>
      <c r="I18" s="19">
        <v>6902.21</v>
      </c>
      <c r="J18" s="19">
        <v>1996.79</v>
      </c>
      <c r="K18" s="24">
        <v>889.9</v>
      </c>
      <c r="L18" s="24">
        <f t="shared" si="0"/>
        <v>1106.8899999999999</v>
      </c>
      <c r="M18" s="22"/>
    </row>
    <row r="19" spans="1:13" s="23" customFormat="1" ht="21.75" customHeight="1">
      <c r="A19" s="12">
        <v>15</v>
      </c>
      <c r="B19" s="13" t="s">
        <v>15</v>
      </c>
      <c r="C19" s="14" t="s">
        <v>38</v>
      </c>
      <c r="D19" s="15" t="s">
        <v>39</v>
      </c>
      <c r="E19" s="16">
        <v>100000144369</v>
      </c>
      <c r="F19" s="15">
        <v>900900028</v>
      </c>
      <c r="G19" s="17" t="s">
        <v>37</v>
      </c>
      <c r="H19" s="18">
        <v>8899</v>
      </c>
      <c r="I19" s="19">
        <v>6902.21</v>
      </c>
      <c r="J19" s="19">
        <v>1996.79</v>
      </c>
      <c r="K19" s="24">
        <v>889.9</v>
      </c>
      <c r="L19" s="24">
        <f t="shared" si="0"/>
        <v>1106.8899999999999</v>
      </c>
      <c r="M19" s="22"/>
    </row>
    <row r="20" spans="1:13" s="23" customFormat="1" ht="21.75" customHeight="1">
      <c r="A20" s="12">
        <v>16</v>
      </c>
      <c r="B20" s="13" t="s">
        <v>15</v>
      </c>
      <c r="C20" s="14" t="s">
        <v>38</v>
      </c>
      <c r="D20" s="15" t="s">
        <v>39</v>
      </c>
      <c r="E20" s="16">
        <v>100000144370</v>
      </c>
      <c r="F20" s="15">
        <v>900900028</v>
      </c>
      <c r="G20" s="17" t="s">
        <v>37</v>
      </c>
      <c r="H20" s="18">
        <v>8899</v>
      </c>
      <c r="I20" s="19">
        <v>6902.21</v>
      </c>
      <c r="J20" s="19">
        <v>1996.79</v>
      </c>
      <c r="K20" s="24">
        <v>889.9</v>
      </c>
      <c r="L20" s="24">
        <f t="shared" si="0"/>
        <v>1106.8899999999999</v>
      </c>
      <c r="M20" s="22"/>
    </row>
    <row r="21" spans="1:13" s="23" customFormat="1" ht="21.75" customHeight="1">
      <c r="A21" s="12">
        <v>17</v>
      </c>
      <c r="B21" s="13" t="s">
        <v>15</v>
      </c>
      <c r="C21" s="14" t="s">
        <v>38</v>
      </c>
      <c r="D21" s="15" t="s">
        <v>39</v>
      </c>
      <c r="E21" s="16">
        <v>100000144371</v>
      </c>
      <c r="F21" s="15">
        <v>900900028</v>
      </c>
      <c r="G21" s="17" t="s">
        <v>37</v>
      </c>
      <c r="H21" s="18">
        <v>8899</v>
      </c>
      <c r="I21" s="19">
        <v>6902.21</v>
      </c>
      <c r="J21" s="19">
        <v>1996.79</v>
      </c>
      <c r="K21" s="24">
        <v>889.9</v>
      </c>
      <c r="L21" s="24">
        <f t="shared" si="0"/>
        <v>1106.8899999999999</v>
      </c>
      <c r="M21" s="22"/>
    </row>
    <row r="22" spans="1:13" s="23" customFormat="1" ht="21.75" customHeight="1">
      <c r="A22" s="12">
        <v>18</v>
      </c>
      <c r="B22" s="13" t="s">
        <v>15</v>
      </c>
      <c r="C22" s="14" t="s">
        <v>38</v>
      </c>
      <c r="D22" s="15" t="s">
        <v>39</v>
      </c>
      <c r="E22" s="16">
        <v>100000144372</v>
      </c>
      <c r="F22" s="15">
        <v>900900028</v>
      </c>
      <c r="G22" s="17" t="s">
        <v>37</v>
      </c>
      <c r="H22" s="18">
        <v>8899</v>
      </c>
      <c r="I22" s="19">
        <v>6902.21</v>
      </c>
      <c r="J22" s="19">
        <v>1996.79</v>
      </c>
      <c r="K22" s="24">
        <v>889.9</v>
      </c>
      <c r="L22" s="24">
        <f t="shared" si="0"/>
        <v>1106.8899999999999</v>
      </c>
      <c r="M22" s="22"/>
    </row>
    <row r="23" spans="1:13" s="23" customFormat="1" ht="21.75" customHeight="1">
      <c r="A23" s="12">
        <v>19</v>
      </c>
      <c r="B23" s="13" t="s">
        <v>15</v>
      </c>
      <c r="C23" s="14" t="s">
        <v>38</v>
      </c>
      <c r="D23" s="15" t="s">
        <v>39</v>
      </c>
      <c r="E23" s="16">
        <v>100000144373</v>
      </c>
      <c r="F23" s="15">
        <v>900900028</v>
      </c>
      <c r="G23" s="17" t="s">
        <v>37</v>
      </c>
      <c r="H23" s="18">
        <v>8899</v>
      </c>
      <c r="I23" s="19">
        <v>6902.21</v>
      </c>
      <c r="J23" s="19">
        <v>1996.79</v>
      </c>
      <c r="K23" s="24">
        <v>889.9</v>
      </c>
      <c r="L23" s="24">
        <f t="shared" si="0"/>
        <v>1106.8899999999999</v>
      </c>
      <c r="M23" s="22"/>
    </row>
    <row r="24" spans="1:13" s="23" customFormat="1" ht="21.75" customHeight="1">
      <c r="A24" s="12">
        <v>20</v>
      </c>
      <c r="B24" s="13" t="s">
        <v>15</v>
      </c>
      <c r="C24" s="14" t="s">
        <v>38</v>
      </c>
      <c r="D24" s="15" t="s">
        <v>39</v>
      </c>
      <c r="E24" s="16">
        <v>100000144374</v>
      </c>
      <c r="F24" s="15">
        <v>900900028</v>
      </c>
      <c r="G24" s="17" t="s">
        <v>37</v>
      </c>
      <c r="H24" s="18">
        <v>8899</v>
      </c>
      <c r="I24" s="19">
        <v>6902.21</v>
      </c>
      <c r="J24" s="19">
        <v>1996.79</v>
      </c>
      <c r="K24" s="24">
        <v>889.9</v>
      </c>
      <c r="L24" s="24">
        <f t="shared" si="0"/>
        <v>1106.8899999999999</v>
      </c>
      <c r="M24" s="22"/>
    </row>
    <row r="25" spans="1:13" s="23" customFormat="1" ht="21.75" customHeight="1">
      <c r="A25" s="12">
        <v>21</v>
      </c>
      <c r="B25" s="13" t="s">
        <v>15</v>
      </c>
      <c r="C25" s="14" t="s">
        <v>38</v>
      </c>
      <c r="D25" s="15" t="s">
        <v>39</v>
      </c>
      <c r="E25" s="16">
        <v>100000144375</v>
      </c>
      <c r="F25" s="15">
        <v>900900028</v>
      </c>
      <c r="G25" s="17" t="s">
        <v>37</v>
      </c>
      <c r="H25" s="18">
        <v>8899</v>
      </c>
      <c r="I25" s="19">
        <v>6902.21</v>
      </c>
      <c r="J25" s="19">
        <v>1996.79</v>
      </c>
      <c r="K25" s="24">
        <v>889.9</v>
      </c>
      <c r="L25" s="24">
        <f t="shared" si="0"/>
        <v>1106.8899999999999</v>
      </c>
      <c r="M25" s="22"/>
    </row>
    <row r="26" spans="1:13" s="23" customFormat="1" ht="21.75" customHeight="1">
      <c r="A26" s="12">
        <v>22</v>
      </c>
      <c r="B26" s="13" t="s">
        <v>15</v>
      </c>
      <c r="C26" s="14" t="s">
        <v>38</v>
      </c>
      <c r="D26" s="15" t="s">
        <v>39</v>
      </c>
      <c r="E26" s="16">
        <v>100000144376</v>
      </c>
      <c r="F26" s="15">
        <v>900900028</v>
      </c>
      <c r="G26" s="17" t="s">
        <v>37</v>
      </c>
      <c r="H26" s="18">
        <v>8899</v>
      </c>
      <c r="I26" s="19">
        <v>6902.21</v>
      </c>
      <c r="J26" s="19">
        <v>1996.79</v>
      </c>
      <c r="K26" s="24">
        <v>889.9</v>
      </c>
      <c r="L26" s="24">
        <f t="shared" si="0"/>
        <v>1106.8899999999999</v>
      </c>
      <c r="M26" s="22"/>
    </row>
    <row r="27" spans="1:13" s="23" customFormat="1" ht="21.75" customHeight="1">
      <c r="A27" s="12">
        <v>23</v>
      </c>
      <c r="B27" s="13" t="s">
        <v>15</v>
      </c>
      <c r="C27" s="14" t="s">
        <v>38</v>
      </c>
      <c r="D27" s="15" t="s">
        <v>39</v>
      </c>
      <c r="E27" s="16">
        <v>100000144377</v>
      </c>
      <c r="F27" s="15">
        <v>900900028</v>
      </c>
      <c r="G27" s="17" t="s">
        <v>37</v>
      </c>
      <c r="H27" s="18">
        <v>8899</v>
      </c>
      <c r="I27" s="19">
        <v>6902.21</v>
      </c>
      <c r="J27" s="19">
        <v>1996.79</v>
      </c>
      <c r="K27" s="24">
        <v>889.9</v>
      </c>
      <c r="L27" s="24">
        <f t="shared" si="0"/>
        <v>1106.8899999999999</v>
      </c>
      <c r="M27" s="22"/>
    </row>
    <row r="28" spans="1:13" s="23" customFormat="1" ht="21.75" customHeight="1">
      <c r="A28" s="12">
        <v>24</v>
      </c>
      <c r="B28" s="13" t="s">
        <v>15</v>
      </c>
      <c r="C28" s="14" t="s">
        <v>38</v>
      </c>
      <c r="D28" s="15" t="s">
        <v>39</v>
      </c>
      <c r="E28" s="16">
        <v>100000144378</v>
      </c>
      <c r="F28" s="15">
        <v>900900028</v>
      </c>
      <c r="G28" s="17" t="s">
        <v>37</v>
      </c>
      <c r="H28" s="18">
        <v>8899</v>
      </c>
      <c r="I28" s="19">
        <v>6902.21</v>
      </c>
      <c r="J28" s="19">
        <v>1996.79</v>
      </c>
      <c r="K28" s="24">
        <v>889.9</v>
      </c>
      <c r="L28" s="24">
        <f t="shared" si="0"/>
        <v>1106.8899999999999</v>
      </c>
      <c r="M28" s="22"/>
    </row>
    <row r="29" spans="1:13" s="23" customFormat="1" ht="21.75" customHeight="1">
      <c r="A29" s="12">
        <v>25</v>
      </c>
      <c r="B29" s="13" t="s">
        <v>15</v>
      </c>
      <c r="C29" s="14" t="s">
        <v>38</v>
      </c>
      <c r="D29" s="15" t="s">
        <v>39</v>
      </c>
      <c r="E29" s="16">
        <v>100000144379</v>
      </c>
      <c r="F29" s="15">
        <v>900900028</v>
      </c>
      <c r="G29" s="17" t="s">
        <v>37</v>
      </c>
      <c r="H29" s="18">
        <v>8899</v>
      </c>
      <c r="I29" s="19">
        <v>6902.21</v>
      </c>
      <c r="J29" s="19">
        <v>1996.79</v>
      </c>
      <c r="K29" s="24">
        <v>889.9</v>
      </c>
      <c r="L29" s="24">
        <f t="shared" si="0"/>
        <v>1106.8899999999999</v>
      </c>
      <c r="M29" s="22"/>
    </row>
    <row r="30" spans="1:13" s="23" customFormat="1" ht="21.75" customHeight="1">
      <c r="A30" s="12">
        <v>26</v>
      </c>
      <c r="B30" s="13" t="s">
        <v>15</v>
      </c>
      <c r="C30" s="14" t="s">
        <v>38</v>
      </c>
      <c r="D30" s="15" t="s">
        <v>39</v>
      </c>
      <c r="E30" s="16">
        <v>100000144380</v>
      </c>
      <c r="F30" s="15">
        <v>900900028</v>
      </c>
      <c r="G30" s="17" t="s">
        <v>37</v>
      </c>
      <c r="H30" s="18">
        <v>8899</v>
      </c>
      <c r="I30" s="19">
        <v>6902.21</v>
      </c>
      <c r="J30" s="19">
        <v>1996.79</v>
      </c>
      <c r="K30" s="24">
        <v>889.9</v>
      </c>
      <c r="L30" s="24">
        <f t="shared" si="0"/>
        <v>1106.8899999999999</v>
      </c>
      <c r="M30" s="22"/>
    </row>
    <row r="31" spans="1:13" s="23" customFormat="1" ht="21.75" customHeight="1">
      <c r="A31" s="12">
        <v>27</v>
      </c>
      <c r="B31" s="13" t="s">
        <v>15</v>
      </c>
      <c r="C31" s="14" t="s">
        <v>38</v>
      </c>
      <c r="D31" s="15" t="s">
        <v>39</v>
      </c>
      <c r="E31" s="16">
        <v>100000144381</v>
      </c>
      <c r="F31" s="15">
        <v>900900028</v>
      </c>
      <c r="G31" s="17" t="s">
        <v>37</v>
      </c>
      <c r="H31" s="18">
        <v>8899</v>
      </c>
      <c r="I31" s="19">
        <v>6902.21</v>
      </c>
      <c r="J31" s="19">
        <v>1996.79</v>
      </c>
      <c r="K31" s="24">
        <v>889.9</v>
      </c>
      <c r="L31" s="24">
        <f t="shared" si="0"/>
        <v>1106.8899999999999</v>
      </c>
      <c r="M31" s="22"/>
    </row>
    <row r="32" spans="1:13" s="23" customFormat="1" ht="21.75" customHeight="1">
      <c r="A32" s="12">
        <v>28</v>
      </c>
      <c r="B32" s="13" t="s">
        <v>40</v>
      </c>
      <c r="C32" s="14" t="s">
        <v>41</v>
      </c>
      <c r="D32" s="15" t="s">
        <v>42</v>
      </c>
      <c r="E32" s="16">
        <v>100000165313</v>
      </c>
      <c r="F32" s="15">
        <v>900900028</v>
      </c>
      <c r="G32" s="17" t="s">
        <v>43</v>
      </c>
      <c r="H32" s="18">
        <v>1382000</v>
      </c>
      <c r="I32" s="19">
        <v>1168547.26</v>
      </c>
      <c r="J32" s="19">
        <v>213452.74</v>
      </c>
      <c r="K32" s="24">
        <v>172750</v>
      </c>
      <c r="L32" s="24">
        <f t="shared" si="0"/>
        <v>40702.739999999991</v>
      </c>
      <c r="M32" s="22"/>
    </row>
    <row r="33" spans="1:13" s="23" customFormat="1" ht="21.75" customHeight="1">
      <c r="A33" s="12">
        <v>29</v>
      </c>
      <c r="B33" s="13" t="s">
        <v>40</v>
      </c>
      <c r="C33" s="14" t="s">
        <v>44</v>
      </c>
      <c r="D33" s="15" t="s">
        <v>42</v>
      </c>
      <c r="E33" s="16">
        <v>100000165314</v>
      </c>
      <c r="F33" s="15">
        <v>900900028</v>
      </c>
      <c r="G33" s="17" t="s">
        <v>43</v>
      </c>
      <c r="H33" s="18">
        <v>59000</v>
      </c>
      <c r="I33" s="19">
        <v>49887.33</v>
      </c>
      <c r="J33" s="19">
        <v>9112.67</v>
      </c>
      <c r="K33" s="24">
        <v>7375</v>
      </c>
      <c r="L33" s="24">
        <f t="shared" si="0"/>
        <v>1737.67</v>
      </c>
      <c r="M33" s="22"/>
    </row>
    <row r="34" spans="1:13" s="23" customFormat="1" ht="21.75" customHeight="1">
      <c r="A34" s="12">
        <v>30</v>
      </c>
      <c r="B34" s="13" t="s">
        <v>40</v>
      </c>
      <c r="C34" s="14" t="s">
        <v>44</v>
      </c>
      <c r="D34" s="15" t="s">
        <v>42</v>
      </c>
      <c r="E34" s="16">
        <v>100000165315</v>
      </c>
      <c r="F34" s="15">
        <v>900900028</v>
      </c>
      <c r="G34" s="17" t="s">
        <v>43</v>
      </c>
      <c r="H34" s="18">
        <v>59000</v>
      </c>
      <c r="I34" s="19">
        <v>49887.33</v>
      </c>
      <c r="J34" s="19">
        <v>9112.67</v>
      </c>
      <c r="K34" s="24">
        <v>7375</v>
      </c>
      <c r="L34" s="24">
        <f t="shared" si="0"/>
        <v>1737.67</v>
      </c>
      <c r="M34" s="22"/>
    </row>
    <row r="35" spans="1:13" s="23" customFormat="1" ht="21.75" customHeight="1">
      <c r="A35" s="12">
        <v>31</v>
      </c>
      <c r="B35" s="13" t="s">
        <v>15</v>
      </c>
      <c r="C35" s="14" t="s">
        <v>45</v>
      </c>
      <c r="D35" s="15" t="s">
        <v>46</v>
      </c>
      <c r="E35" s="16">
        <v>100000161693</v>
      </c>
      <c r="F35" s="15">
        <v>900900028</v>
      </c>
      <c r="G35" s="17" t="s">
        <v>18</v>
      </c>
      <c r="H35" s="18">
        <v>13900</v>
      </c>
      <c r="I35" s="19">
        <v>9432.9599999999991</v>
      </c>
      <c r="J35" s="19">
        <v>4467.04</v>
      </c>
      <c r="K35" s="24">
        <v>1390</v>
      </c>
      <c r="L35" s="24">
        <f t="shared" si="0"/>
        <v>3077.04</v>
      </c>
      <c r="M35" s="22"/>
    </row>
    <row r="36" spans="1:13" s="23" customFormat="1" ht="21.75" customHeight="1">
      <c r="A36" s="12">
        <v>32</v>
      </c>
      <c r="B36" s="13" t="s">
        <v>15</v>
      </c>
      <c r="C36" s="14" t="s">
        <v>45</v>
      </c>
      <c r="D36" s="15" t="s">
        <v>46</v>
      </c>
      <c r="E36" s="16">
        <v>100000161694</v>
      </c>
      <c r="F36" s="15">
        <v>900900028</v>
      </c>
      <c r="G36" s="17" t="s">
        <v>18</v>
      </c>
      <c r="H36" s="18">
        <v>13900</v>
      </c>
      <c r="I36" s="19">
        <v>9432.9599999999991</v>
      </c>
      <c r="J36" s="19">
        <v>4467.04</v>
      </c>
      <c r="K36" s="24">
        <v>1390</v>
      </c>
      <c r="L36" s="24">
        <f t="shared" si="0"/>
        <v>3077.04</v>
      </c>
      <c r="M36" s="22"/>
    </row>
    <row r="37" spans="1:13" s="23" customFormat="1" ht="21.75" customHeight="1">
      <c r="A37" s="12">
        <v>33</v>
      </c>
      <c r="B37" s="13" t="s">
        <v>15</v>
      </c>
      <c r="C37" s="14" t="s">
        <v>45</v>
      </c>
      <c r="D37" s="15" t="s">
        <v>46</v>
      </c>
      <c r="E37" s="16">
        <v>100000161695</v>
      </c>
      <c r="F37" s="15">
        <v>900900028</v>
      </c>
      <c r="G37" s="17" t="s">
        <v>18</v>
      </c>
      <c r="H37" s="18">
        <v>13900</v>
      </c>
      <c r="I37" s="19">
        <v>9432.9599999999991</v>
      </c>
      <c r="J37" s="19">
        <v>4467.04</v>
      </c>
      <c r="K37" s="24">
        <v>1390</v>
      </c>
      <c r="L37" s="24">
        <f t="shared" si="0"/>
        <v>3077.04</v>
      </c>
      <c r="M37" s="22"/>
    </row>
    <row r="38" spans="1:13" s="23" customFormat="1" ht="21.75" customHeight="1">
      <c r="A38" s="12">
        <v>34</v>
      </c>
      <c r="B38" s="13" t="s">
        <v>47</v>
      </c>
      <c r="C38" s="14" t="s">
        <v>48</v>
      </c>
      <c r="D38" s="15" t="s">
        <v>49</v>
      </c>
      <c r="E38" s="16">
        <v>100000182401</v>
      </c>
      <c r="F38" s="15">
        <v>900900028</v>
      </c>
      <c r="G38" s="17" t="s">
        <v>43</v>
      </c>
      <c r="H38" s="18">
        <v>43600</v>
      </c>
      <c r="I38" s="19">
        <v>31516.83</v>
      </c>
      <c r="J38" s="19">
        <v>12083.17</v>
      </c>
      <c r="K38" s="24">
        <v>5451.62</v>
      </c>
      <c r="L38" s="24">
        <f t="shared" si="0"/>
        <v>6631.55</v>
      </c>
      <c r="M38" s="22"/>
    </row>
    <row r="39" spans="1:13" s="23" customFormat="1" ht="21.75" customHeight="1">
      <c r="A39" s="12">
        <v>35</v>
      </c>
      <c r="B39" s="13" t="s">
        <v>47</v>
      </c>
      <c r="C39" s="14" t="s">
        <v>48</v>
      </c>
      <c r="D39" s="15" t="s">
        <v>49</v>
      </c>
      <c r="E39" s="16">
        <v>100000182402</v>
      </c>
      <c r="F39" s="15">
        <v>900900028</v>
      </c>
      <c r="G39" s="17" t="s">
        <v>43</v>
      </c>
      <c r="H39" s="18">
        <v>43600</v>
      </c>
      <c r="I39" s="19">
        <v>31516.83</v>
      </c>
      <c r="J39" s="19">
        <v>12083.17</v>
      </c>
      <c r="K39" s="24">
        <v>5451.62</v>
      </c>
      <c r="L39" s="24">
        <f t="shared" si="0"/>
        <v>6631.55</v>
      </c>
      <c r="M39" s="22"/>
    </row>
    <row r="40" spans="1:13" s="23" customFormat="1" ht="21.75" customHeight="1">
      <c r="A40" s="12">
        <v>36</v>
      </c>
      <c r="B40" s="13" t="s">
        <v>47</v>
      </c>
      <c r="C40" s="14" t="s">
        <v>48</v>
      </c>
      <c r="D40" s="15" t="s">
        <v>49</v>
      </c>
      <c r="E40" s="16">
        <v>100000182403</v>
      </c>
      <c r="F40" s="15">
        <v>900900028</v>
      </c>
      <c r="G40" s="17" t="s">
        <v>43</v>
      </c>
      <c r="H40" s="18">
        <v>43600</v>
      </c>
      <c r="I40" s="19">
        <v>31516.83</v>
      </c>
      <c r="J40" s="19">
        <v>12083.17</v>
      </c>
      <c r="K40" s="24">
        <v>5451.62</v>
      </c>
      <c r="L40" s="24">
        <f t="shared" si="0"/>
        <v>6631.55</v>
      </c>
      <c r="M40" s="22"/>
    </row>
    <row r="41" spans="1:13" s="23" customFormat="1" ht="21.75" customHeight="1">
      <c r="A41" s="12">
        <v>37</v>
      </c>
      <c r="B41" s="13" t="s">
        <v>47</v>
      </c>
      <c r="C41" s="14" t="s">
        <v>48</v>
      </c>
      <c r="D41" s="15" t="s">
        <v>49</v>
      </c>
      <c r="E41" s="16">
        <v>100000182398</v>
      </c>
      <c r="F41" s="15">
        <v>900900028</v>
      </c>
      <c r="G41" s="17" t="s">
        <v>43</v>
      </c>
      <c r="H41" s="18">
        <v>43600</v>
      </c>
      <c r="I41" s="19">
        <v>31516.83</v>
      </c>
      <c r="J41" s="19">
        <v>12083.17</v>
      </c>
      <c r="K41" s="24">
        <v>5451.62</v>
      </c>
      <c r="L41" s="24">
        <f t="shared" si="0"/>
        <v>6631.55</v>
      </c>
      <c r="M41" s="22"/>
    </row>
    <row r="42" spans="1:13" s="23" customFormat="1" ht="21.75" customHeight="1">
      <c r="A42" s="12">
        <v>38</v>
      </c>
      <c r="B42" s="13" t="s">
        <v>47</v>
      </c>
      <c r="C42" s="14" t="s">
        <v>48</v>
      </c>
      <c r="D42" s="15" t="s">
        <v>49</v>
      </c>
      <c r="E42" s="16">
        <v>100000182399</v>
      </c>
      <c r="F42" s="15">
        <v>900900028</v>
      </c>
      <c r="G42" s="17" t="s">
        <v>43</v>
      </c>
      <c r="H42" s="18">
        <v>43600</v>
      </c>
      <c r="I42" s="19">
        <v>31516.83</v>
      </c>
      <c r="J42" s="19">
        <v>12083.17</v>
      </c>
      <c r="K42" s="24">
        <v>5451.62</v>
      </c>
      <c r="L42" s="24">
        <f t="shared" si="0"/>
        <v>6631.55</v>
      </c>
      <c r="M42" s="22"/>
    </row>
    <row r="43" spans="1:13" s="23" customFormat="1" ht="21.75" customHeight="1">
      <c r="A43" s="12">
        <v>39</v>
      </c>
      <c r="B43" s="13" t="s">
        <v>47</v>
      </c>
      <c r="C43" s="14" t="s">
        <v>48</v>
      </c>
      <c r="D43" s="15" t="s">
        <v>49</v>
      </c>
      <c r="E43" s="16">
        <v>100000182400</v>
      </c>
      <c r="F43" s="15">
        <v>900900028</v>
      </c>
      <c r="G43" s="17" t="s">
        <v>43</v>
      </c>
      <c r="H43" s="18">
        <v>43600</v>
      </c>
      <c r="I43" s="19">
        <v>31516.83</v>
      </c>
      <c r="J43" s="19">
        <v>12083.17</v>
      </c>
      <c r="K43" s="24">
        <v>5451.62</v>
      </c>
      <c r="L43" s="24">
        <f t="shared" si="0"/>
        <v>6631.55</v>
      </c>
      <c r="M43" s="22"/>
    </row>
    <row r="44" spans="1:13" s="23" customFormat="1" ht="21.75" customHeight="1">
      <c r="A44" s="12">
        <v>40</v>
      </c>
      <c r="B44" s="13" t="s">
        <v>47</v>
      </c>
      <c r="C44" s="14" t="s">
        <v>48</v>
      </c>
      <c r="D44" s="15" t="s">
        <v>49</v>
      </c>
      <c r="E44" s="16">
        <v>100000182404</v>
      </c>
      <c r="F44" s="15">
        <v>900900028</v>
      </c>
      <c r="G44" s="17" t="s">
        <v>43</v>
      </c>
      <c r="H44" s="18">
        <v>43600</v>
      </c>
      <c r="I44" s="19">
        <v>31516.83</v>
      </c>
      <c r="J44" s="19">
        <v>12083.17</v>
      </c>
      <c r="K44" s="24">
        <v>5451.62</v>
      </c>
      <c r="L44" s="24">
        <f t="shared" si="0"/>
        <v>6631.55</v>
      </c>
      <c r="M44" s="22"/>
    </row>
    <row r="45" spans="1:13" s="23" customFormat="1" ht="21.75" customHeight="1">
      <c r="A45" s="12">
        <v>41</v>
      </c>
      <c r="B45" s="13" t="s">
        <v>47</v>
      </c>
      <c r="C45" s="14" t="s">
        <v>48</v>
      </c>
      <c r="D45" s="15" t="s">
        <v>49</v>
      </c>
      <c r="E45" s="16">
        <v>100000182405</v>
      </c>
      <c r="F45" s="15">
        <v>900900028</v>
      </c>
      <c r="G45" s="17" t="s">
        <v>43</v>
      </c>
      <c r="H45" s="18">
        <v>43600</v>
      </c>
      <c r="I45" s="19">
        <v>31516.83</v>
      </c>
      <c r="J45" s="19">
        <v>12083.17</v>
      </c>
      <c r="K45" s="24">
        <v>5451.62</v>
      </c>
      <c r="L45" s="24">
        <f t="shared" si="0"/>
        <v>6631.55</v>
      </c>
      <c r="M45" s="22"/>
    </row>
    <row r="46" spans="1:13" s="23" customFormat="1" ht="21.75" customHeight="1">
      <c r="A46" s="12">
        <v>42</v>
      </c>
      <c r="B46" s="13" t="s">
        <v>47</v>
      </c>
      <c r="C46" s="14" t="s">
        <v>48</v>
      </c>
      <c r="D46" s="15" t="s">
        <v>49</v>
      </c>
      <c r="E46" s="16">
        <v>100000182406</v>
      </c>
      <c r="F46" s="15">
        <v>900900028</v>
      </c>
      <c r="G46" s="17" t="s">
        <v>43</v>
      </c>
      <c r="H46" s="18">
        <v>43600</v>
      </c>
      <c r="I46" s="19">
        <v>31516.83</v>
      </c>
      <c r="J46" s="19">
        <v>12083.17</v>
      </c>
      <c r="K46" s="24">
        <v>5451.62</v>
      </c>
      <c r="L46" s="24">
        <f t="shared" si="0"/>
        <v>6631.55</v>
      </c>
      <c r="M46" s="22"/>
    </row>
    <row r="47" spans="1:13" s="23" customFormat="1" ht="21.75" customHeight="1">
      <c r="A47" s="25">
        <v>43</v>
      </c>
      <c r="B47" s="26" t="s">
        <v>47</v>
      </c>
      <c r="C47" s="27" t="s">
        <v>48</v>
      </c>
      <c r="D47" s="28" t="s">
        <v>49</v>
      </c>
      <c r="E47" s="29">
        <v>100000182407</v>
      </c>
      <c r="F47" s="28">
        <v>900900028</v>
      </c>
      <c r="G47" s="30" t="s">
        <v>43</v>
      </c>
      <c r="H47" s="31">
        <v>43600</v>
      </c>
      <c r="I47" s="19">
        <v>31516.83</v>
      </c>
      <c r="J47" s="19">
        <v>12083.17</v>
      </c>
      <c r="K47" s="24">
        <v>5451.62</v>
      </c>
      <c r="L47" s="32">
        <f t="shared" si="0"/>
        <v>6631.55</v>
      </c>
      <c r="M47" s="22"/>
    </row>
    <row r="48" spans="1:13" ht="24.75" thickBot="1">
      <c r="A48" s="33" t="s">
        <v>50</v>
      </c>
      <c r="B48" s="3"/>
      <c r="C48" s="3"/>
      <c r="D48" s="3"/>
      <c r="E48" s="3"/>
      <c r="F48" s="3"/>
      <c r="G48" s="34"/>
      <c r="H48" s="35">
        <f>SUM(H5:H47)</f>
        <v>2345273</v>
      </c>
      <c r="I48" s="35">
        <f>SUM(I5:I47)</f>
        <v>1942233.7100000009</v>
      </c>
      <c r="J48" s="35">
        <f>SUM(J5:J47)</f>
        <v>403039.2899999998</v>
      </c>
      <c r="K48" s="36">
        <f>SUM(K5:K47)</f>
        <v>264204.49999999994</v>
      </c>
      <c r="L48" s="37">
        <f>SUM(L5:L47)</f>
        <v>138834.78999999998</v>
      </c>
    </row>
    <row r="49" spans="1:13" ht="24.75" thickTop="1">
      <c r="C49" s="2"/>
      <c r="G49" s="38"/>
      <c r="H49" s="40"/>
      <c r="I49" s="40"/>
      <c r="J49" s="40"/>
    </row>
    <row r="50" spans="1:13">
      <c r="A50" s="41" t="s">
        <v>51</v>
      </c>
      <c r="B50" s="42"/>
      <c r="C50" s="42"/>
      <c r="D50" s="42"/>
      <c r="E50" s="42"/>
      <c r="G50" s="38"/>
      <c r="H50" s="40"/>
      <c r="I50" s="40"/>
      <c r="J50" s="40"/>
    </row>
    <row r="51" spans="1:13">
      <c r="A51" s="41" t="s">
        <v>52</v>
      </c>
      <c r="B51" s="42"/>
      <c r="C51" s="42"/>
      <c r="E51" s="43"/>
      <c r="G51" s="38"/>
      <c r="H51" s="40"/>
      <c r="I51" s="40"/>
      <c r="J51" s="40"/>
    </row>
    <row r="52" spans="1:13">
      <c r="A52" s="41" t="s">
        <v>53</v>
      </c>
      <c r="B52" s="42"/>
      <c r="C52" s="42"/>
      <c r="E52" s="43"/>
      <c r="G52" s="38"/>
      <c r="H52" s="44"/>
      <c r="I52" s="44"/>
      <c r="J52" s="44"/>
    </row>
    <row r="53" spans="1:13">
      <c r="A53" s="41" t="s">
        <v>54</v>
      </c>
      <c r="B53" s="42"/>
      <c r="C53" s="42"/>
      <c r="E53" s="43"/>
      <c r="G53" s="38"/>
      <c r="H53" s="44"/>
      <c r="I53" s="44"/>
      <c r="J53" s="44"/>
    </row>
    <row r="54" spans="1:13">
      <c r="A54" s="41" t="s">
        <v>55</v>
      </c>
      <c r="B54" s="42"/>
      <c r="C54" s="42"/>
      <c r="D54" s="43">
        <f>+K48</f>
        <v>264204.49999999994</v>
      </c>
      <c r="E54" s="43"/>
      <c r="G54" s="38"/>
      <c r="H54" s="44"/>
      <c r="I54" s="44"/>
      <c r="J54" s="44"/>
    </row>
    <row r="55" spans="1:13">
      <c r="A55" s="41" t="s">
        <v>56</v>
      </c>
      <c r="B55" s="42"/>
      <c r="C55" s="42"/>
      <c r="E55" s="43">
        <f>SUM(D54)</f>
        <v>264204.49999999994</v>
      </c>
      <c r="G55" s="38"/>
      <c r="H55" s="44"/>
      <c r="I55" s="44"/>
      <c r="J55" s="44"/>
    </row>
    <row r="56" spans="1:13">
      <c r="B56" s="45" t="s">
        <v>57</v>
      </c>
      <c r="C56" s="2"/>
      <c r="E56" s="43"/>
      <c r="G56" s="38"/>
      <c r="H56" s="44"/>
      <c r="I56" s="44"/>
      <c r="J56" s="44"/>
    </row>
    <row r="57" spans="1:13">
      <c r="B57" s="41"/>
      <c r="C57" s="42"/>
      <c r="D57" s="42"/>
      <c r="E57" s="42"/>
      <c r="F57" s="46"/>
      <c r="G57" s="38"/>
      <c r="H57" s="47"/>
      <c r="I57" s="47"/>
      <c r="J57" s="47"/>
    </row>
    <row r="58" spans="1:13" ht="30.75">
      <c r="C58" s="48" t="s">
        <v>58</v>
      </c>
      <c r="D58" s="49">
        <v>1649834.49</v>
      </c>
      <c r="E58" s="43"/>
      <c r="G58" s="38"/>
      <c r="H58" s="44"/>
      <c r="I58" s="44"/>
      <c r="J58" s="44"/>
    </row>
    <row r="59" spans="1:13" s="50" customFormat="1" ht="30.75">
      <c r="A59" s="38"/>
      <c r="B59" s="38"/>
      <c r="C59" s="48" t="s">
        <v>59</v>
      </c>
      <c r="D59" s="49">
        <f>J48</f>
        <v>403039.2899999998</v>
      </c>
      <c r="E59" s="43"/>
      <c r="F59" s="38"/>
      <c r="G59" s="38"/>
      <c r="H59" s="44"/>
      <c r="I59" s="44"/>
      <c r="J59" s="44"/>
    </row>
    <row r="60" spans="1:13" s="50" customFormat="1" ht="30.75">
      <c r="A60" s="38"/>
      <c r="B60" s="38"/>
      <c r="C60" s="48" t="s">
        <v>60</v>
      </c>
      <c r="D60" s="49">
        <f>D58-D59</f>
        <v>1246795.2000000002</v>
      </c>
      <c r="E60" s="43"/>
      <c r="F60" s="38"/>
      <c r="G60" s="38"/>
      <c r="H60" s="44"/>
      <c r="I60" s="44"/>
      <c r="J60" s="44"/>
    </row>
    <row r="61" spans="1:13" s="50" customFormat="1" ht="30.75">
      <c r="A61" s="38"/>
      <c r="B61" s="38"/>
      <c r="C61" s="48"/>
      <c r="D61" s="43"/>
      <c r="E61" s="43"/>
      <c r="F61" s="38"/>
      <c r="G61" s="38"/>
      <c r="H61" s="44"/>
      <c r="I61" s="44"/>
      <c r="J61" s="44"/>
    </row>
    <row r="62" spans="1:13" ht="32.25" customHeight="1">
      <c r="A62" s="51" t="s">
        <v>61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</sheetData>
  <mergeCells count="12">
    <mergeCell ref="A52:C52"/>
    <mergeCell ref="A53:C53"/>
    <mergeCell ref="A54:C54"/>
    <mergeCell ref="A55:C55"/>
    <mergeCell ref="B57:E57"/>
    <mergeCell ref="A62:L62"/>
    <mergeCell ref="A1:L1"/>
    <mergeCell ref="A2:L2"/>
    <mergeCell ref="A3:L3"/>
    <mergeCell ref="A48:G48"/>
    <mergeCell ref="A50:E50"/>
    <mergeCell ref="A51:C51"/>
  </mergeCells>
  <pageMargins left="0.19685039370078741" right="0.19685039370078741" top="0.17" bottom="0.17" header="0.51181102362204722" footer="0.15748031496062992"/>
  <pageSetup paperSize="9" scale="64" orientation="landscape" r:id="rId1"/>
  <headerFooter alignWithMargins="0"/>
  <rowBreaks count="1" manualBreakCount="1">
    <brk id="3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2026-10-05T04:05:43Z</dcterms:created>
  <dcterms:modified xsi:type="dcterms:W3CDTF">2026-10-05T04:08:14Z</dcterms:modified>
</cp:coreProperties>
</file>