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8F8C90BD-04A8-4680-83EE-DF6D919A0C9C}" xr6:coauthVersionLast="47" xr6:coauthVersionMax="47" xr10:uidLastSave="{00000000-0000-0000-0000-000000000000}"/>
  <bookViews>
    <workbookView xWindow="-120" yWindow="-120" windowWidth="19440" windowHeight="11640" activeTab="1" xr2:uid="{00000000-000D-0000-FFFF-FFFF00000000}"/>
  </bookViews>
  <sheets>
    <sheet name="2566" sheetId="1" r:id="rId1"/>
    <sheet name="2567" sheetId="2" r:id="rId2"/>
  </sheets>
  <definedNames>
    <definedName name="_xlnm._FilterDatabase" localSheetId="1" hidden="1">'2567'!$E$1:$E$31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K18" i="2"/>
  <c r="D24" i="2" s="1"/>
  <c r="E25" i="2" s="1"/>
  <c r="J18" i="2"/>
  <c r="D29" i="2" s="1"/>
  <c r="I18" i="2"/>
  <c r="H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18" i="2" l="1"/>
  <c r="I31" i="1"/>
  <c r="D37" i="1" s="1"/>
  <c r="E38" i="1" s="1"/>
  <c r="H31" i="1"/>
</calcChain>
</file>

<file path=xl/sharedStrings.xml><?xml version="1.0" encoding="utf-8"?>
<sst xmlns="http://schemas.openxmlformats.org/spreadsheetml/2006/main" count="213" uniqueCount="93">
  <si>
    <t>ทะเบียนคุมสินทรัพย์รับบริจาคในระบบ GFMIS</t>
  </si>
  <si>
    <t>สำนักบริหารพื้นที่อนุรักษ์ที่ 8 (ขอนแก่น)</t>
  </si>
  <si>
    <t>ณ 30 กันยายน 2566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</si>
  <si>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</si>
  <si>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</si>
  <si>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</si>
  <si>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</si>
  <si>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</si>
  <si>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</si>
  <si>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</si>
  <si>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</si>
  <si>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ค่าเสื่อมปี 66 ที่ต้องปรับปรุง</t>
  </si>
  <si>
    <t>อาคารเพื่อประโยชน์อื่น</t>
  </si>
  <si>
    <t>ห้องสุขาคอนกรีตเสริมเหล็ก</t>
  </si>
  <si>
    <t>01.10.2008</t>
  </si>
  <si>
    <t>024/003</t>
  </si>
  <si>
    <t>อาคารเอนกประสงค์ชั้นเดียว เสาคอนกรีตเสริมเหล็ก</t>
  </si>
  <si>
    <t>ลานจอดรถคอนกรีตเสริมเหล็ก</t>
  </si>
  <si>
    <t>019/003</t>
  </si>
  <si>
    <t>อาคารเรือนนอนชาย-หญิงพร้อมห้องน้ำสุขา10</t>
  </si>
  <si>
    <t>01.12.2006</t>
  </si>
  <si>
    <t>015/000</t>
  </si>
  <si>
    <t>อาคารป้อมยาม</t>
  </si>
  <si>
    <t>อาคารโรงสูบน้ำรูปทรงหน้าจั่ว หอถังเก็บน</t>
  </si>
  <si>
    <t>อาคารบริการนักท่องเที่ยว ห้องน้ำห้องสุขา</t>
  </si>
  <si>
    <t>อาคารบ้านพักรับรอง</t>
  </si>
  <si>
    <t>สิ่งปลูกสร้าง</t>
  </si>
  <si>
    <t>ถังเก็บน้ำคอนกรีตเสริมเหล็กฝาพื้นคอนกรีต</t>
  </si>
  <si>
    <t>ป้ายชื่อโครงการเสา-พื้นคอนกรีตเสริมเหล็ก</t>
  </si>
  <si>
    <t>สาชาพักชมวิวรูปทรงหกเหลี่ยม</t>
  </si>
  <si>
    <t>ศาลาพักชมวิวรูปทรงแปดเหลี่ยม</t>
  </si>
  <si>
    <t>เสาคอนกรีตอัดแรงสูงขนาด12เมตรหม้อแปลงแบบแขวง</t>
  </si>
  <si>
    <t>ครุภัณฑ์สำนักงาน</t>
  </si>
  <si>
    <t>โต๊ะประชุม ขนาด 8 คน</t>
  </si>
  <si>
    <t>10.11.2010</t>
  </si>
  <si>
    <t>010/000</t>
  </si>
  <si>
    <t>เครื่องปรับอากาศยี่ห้อSAMSUNG รุ่น M/C:</t>
  </si>
  <si>
    <t>18.05.2012</t>
  </si>
  <si>
    <t>ครุภัณฑ์โฆษณาและเผยแพร่</t>
  </si>
  <si>
    <t xml:space="preserve">กล้องโทรทัศน์วงจรปิด ยี่ห้อ AVTECH </t>
  </si>
  <si>
    <t>09.07.2013</t>
  </si>
  <si>
    <t>008/000</t>
  </si>
  <si>
    <t>ครุภัณฑ์เกษตร</t>
  </si>
  <si>
    <t>เครื่องสูบน้ำ (ดีเซล) ยี่ห้อ ROBOTA</t>
  </si>
  <si>
    <t>31.10.2013</t>
  </si>
  <si>
    <t>เครื่องปรับอากาศ ขนาด 18000 บีทียู</t>
  </si>
  <si>
    <t>26.06.2020</t>
  </si>
  <si>
    <t>เครื่องปรับอากาศแบบติดผนังแยกส่วน ยี่ห้อMITSUBISHI</t>
  </si>
  <si>
    <t>12.03.2020</t>
  </si>
  <si>
    <t>เครื่องปรับอากาศ ยี่ห้อ Focusรุ่นAFT25WTS/CSE25WTS</t>
  </si>
  <si>
    <t>เครื่องปรับอากาศ ยี่ห้อFocus รุ่นAFT25WTS/CSE25WTS</t>
  </si>
  <si>
    <t>เครื่องปรับอากาศแบบแยกส่วน ยี่ห้อSaijo Denki</t>
  </si>
  <si>
    <t>15.06.2020</t>
  </si>
  <si>
    <t xml:space="preserve">ดำเนินการปรับปรุงรายการบัญชีรายได้รอการรับรู้(2213010101)ด้วยคำสั่งงาน ZGL_JV </t>
  </si>
  <si>
    <t>วันที่เอกสาร และ วันผ่านรายการ : 30.09.2023</t>
  </si>
  <si>
    <t>รหัสแหล่งของเงิน : 6631000 , รหัสกิจกรรมหลัก : P4000</t>
  </si>
  <si>
    <t>รหัสงบประมาณ : 09009</t>
  </si>
  <si>
    <t>เดบิต(40)</t>
  </si>
  <si>
    <t>2213010101  รายได้รอการรับรู้</t>
  </si>
  <si>
    <t>เครดิต(50)</t>
  </si>
  <si>
    <t>4302030101  รายได้จากการบริจาค</t>
  </si>
  <si>
    <t>ค่าเสื่อมราคา
คงเหลือ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</si>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</sst>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2">
    <xf numFmtId="0" fontId="0" fillId="0" borderId="0" xfId="0"/>
    <xf numFmtId="4" fontId="3" fillId="0" borderId="0" xfId="0" applyNumberFormat="1" applyFont="1"/>
    <xf numFmtId="0" fontId="3" fillId="0" borderId="0" xfId="0" applyFo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43" fontId="2" fillId="0" borderId="5" xfId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" fontId="4" fillId="0" borderId="9" xfId="0" applyNumberFormat="1" applyFont="1" applyBorder="1"/>
    <xf numFmtId="4" fontId="5" fillId="0" borderId="5" xfId="0" applyNumberFormat="1" applyFont="1" applyBorder="1"/>
    <xf numFmtId="43" fontId="3" fillId="0" borderId="0" xfId="0" applyNumberFormat="1" applyFont="1"/>
    <xf numFmtId="0" fontId="3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165" fontId="5" fillId="2" borderId="5" xfId="0" applyNumberFormat="1" applyFont="1" applyFill="1" applyBorder="1"/>
    <xf numFmtId="4" fontId="5" fillId="2" borderId="5" xfId="0" applyNumberFormat="1" applyFont="1" applyFill="1" applyBorder="1"/>
    <xf numFmtId="0" fontId="3" fillId="0" borderId="12" xfId="0" applyFont="1" applyBorder="1"/>
    <xf numFmtId="0" fontId="4" fillId="0" borderId="10" xfId="0" applyFont="1" applyBorder="1"/>
    <xf numFmtId="0" fontId="3" fillId="0" borderId="10" xfId="0" applyFont="1" applyBorder="1"/>
    <xf numFmtId="1" fontId="4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7" xfId="0" applyFont="1" applyBorder="1" applyAlignment="1">
      <alignment horizontal="center"/>
    </xf>
    <xf numFmtId="1" fontId="3" fillId="0" borderId="17" xfId="0" applyNumberFormat="1" applyFont="1" applyBorder="1"/>
    <xf numFmtId="0" fontId="3" fillId="0" borderId="19" xfId="0" applyFont="1" applyBorder="1" applyAlignment="1">
      <alignment horizontal="center"/>
    </xf>
    <xf numFmtId="4" fontId="3" fillId="0" borderId="17" xfId="0" applyNumberFormat="1" applyFont="1" applyBorder="1"/>
    <xf numFmtId="43" fontId="3" fillId="0" borderId="20" xfId="1" applyFont="1" applyFill="1" applyBorder="1"/>
    <xf numFmtId="4" fontId="3" fillId="0" borderId="0" xfId="0" quotePrefix="1" applyNumberFormat="1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4" fontId="3" fillId="0" borderId="21" xfId="0" applyNumberFormat="1" applyFont="1" applyBorder="1"/>
    <xf numFmtId="43" fontId="3" fillId="0" borderId="0" xfId="1" applyFont="1" applyFill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3" fontId="2" fillId="0" borderId="4" xfId="2" applyFont="1" applyFill="1" applyBorder="1" applyAlignment="1">
      <alignment horizontal="center" vertical="center" wrapText="1"/>
    </xf>
    <xf numFmtId="43" fontId="2" fillId="0" borderId="3" xfId="2" applyFont="1" applyFill="1" applyBorder="1" applyAlignment="1">
      <alignment horizontal="center" vertical="center" wrapText="1"/>
    </xf>
    <xf numFmtId="43" fontId="2" fillId="0" borderId="3" xfId="2" applyFont="1" applyFill="1" applyBorder="1" applyAlignment="1">
      <alignment horizontal="center" vertical="center" wrapText="1" shrinkToFit="1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43" fontId="3" fillId="0" borderId="8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43" fontId="3" fillId="0" borderId="7" xfId="2" applyFont="1" applyFill="1" applyBorder="1"/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1" fontId="4" fillId="0" borderId="12" xfId="0" applyNumberFormat="1" applyFont="1" applyBorder="1"/>
    <xf numFmtId="4" fontId="4" fillId="0" borderId="12" xfId="0" applyNumberFormat="1" applyFont="1" applyBorder="1"/>
    <xf numFmtId="4" fontId="4" fillId="0" borderId="11" xfId="0" applyNumberFormat="1" applyFont="1" applyBorder="1"/>
    <xf numFmtId="43" fontId="3" fillId="0" borderId="11" xfId="2" applyFont="1" applyFill="1" applyBorder="1"/>
    <xf numFmtId="0" fontId="4" fillId="0" borderId="0" xfId="0" applyFont="1"/>
    <xf numFmtId="0" fontId="3" fillId="0" borderId="10" xfId="0" quotePrefix="1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7" fillId="0" borderId="12" xfId="0" applyFont="1" applyBorder="1"/>
    <xf numFmtId="0" fontId="7" fillId="0" borderId="11" xfId="0" applyFont="1" applyBorder="1" applyAlignment="1">
      <alignment horizontal="center"/>
    </xf>
    <xf numFmtId="1" fontId="7" fillId="0" borderId="12" xfId="0" applyNumberFormat="1" applyFont="1" applyBorder="1"/>
    <xf numFmtId="0" fontId="7" fillId="0" borderId="13" xfId="0" applyFont="1" applyBorder="1" applyAlignment="1">
      <alignment horizontal="center"/>
    </xf>
    <xf numFmtId="4" fontId="7" fillId="0" borderId="12" xfId="0" applyNumberFormat="1" applyFont="1" applyBorder="1"/>
    <xf numFmtId="4" fontId="7" fillId="0" borderId="11" xfId="0" applyNumberFormat="1" applyFont="1" applyBorder="1"/>
    <xf numFmtId="0" fontId="3" fillId="0" borderId="13" xfId="0" applyFont="1" applyBorder="1" applyAlignment="1">
      <alignment horizontal="center"/>
    </xf>
    <xf numFmtId="43" fontId="3" fillId="0" borderId="23" xfId="2" applyFont="1" applyFill="1" applyBorder="1"/>
    <xf numFmtId="43" fontId="3" fillId="3" borderId="23" xfId="2" applyFont="1" applyFill="1" applyBorder="1"/>
    <xf numFmtId="43" fontId="3" fillId="0" borderId="21" xfId="2" applyFont="1" applyFill="1" applyBorder="1"/>
    <xf numFmtId="1" fontId="3" fillId="0" borderId="0" xfId="0" applyNumberFormat="1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2" applyFont="1" applyFill="1" applyBorder="1" applyAlignment="1">
      <alignment horizontal="center"/>
    </xf>
    <xf numFmtId="1" fontId="7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3" fontId="9" fillId="0" borderId="0" xfId="0" applyNumberFormat="1" applyFont="1" applyAlignment="1">
      <alignment horizontal="center"/>
    </xf>
    <xf numFmtId="43" fontId="3" fillId="0" borderId="0" xfId="3" applyFont="1" applyFill="1" applyBorder="1" applyAlignment="1">
      <alignment horizontal="center"/>
    </xf>
    <xf numFmtId="43" fontId="3" fillId="0" borderId="0" xfId="3" applyFont="1" applyFill="1" applyBorder="1"/>
    <xf numFmtId="0" fontId="10" fillId="0" borderId="0" xfId="0" applyFont="1" applyAlignment="1">
      <alignment horizontal="right"/>
    </xf>
    <xf numFmtId="43" fontId="10" fillId="3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">
    <cellStyle name="Comma" xfId="1" builtinId="3"/>
    <cellStyle name="Comma 2" xfId="2" xr:uid="{40EFD350-2815-4AA4-8C7B-5A4CC1361755}"/>
    <cellStyle name="Comma 3" xfId="3" xr:uid="{05A2D20E-5ED8-40AD-B973-4826DFEB25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829233</xdr:colOff>
      <xdr:row>35</xdr:row>
      <xdr:rowOff>123265</xdr:rowOff>
    </xdr:from>
    <xdr:to>
      <xdr:col>10</xdr:col>
      <xdr:colOff>840439</xdr:colOff>
      <xdr:row>46</xdr:row>
      <xdr:rowOff>81243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13EEB-B445-53CB-B7E0-3AE6B7005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057" y="10130118"/>
          <a:ext cx="11340353" cy="291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3"/>
  <sheetViews>
    <sheetView topLeftCell="A12" zoomScaleNormal="100" workbookViewId="0">
      <selection activeCell="B24" sqref="B24:H24"/>
    </sheetView>
  </sheetViews>
  <sheetFormatPr defaultColWidth="9" defaultRowHeight="21"/>
  <cols>
    <col min="1" max="1" width="9" style="47"/>
    <col min="2" max="2" width="31.5703125" style="2" bestFit="1" customWidth="1"/>
    <col min="3" max="3" width="42.140625" style="52" customWidth="1"/>
    <col min="4" max="4" width="11" style="47" bestFit="1" customWidth="1"/>
    <col min="5" max="5" width="16.140625" style="48" customWidth="1"/>
    <col min="6" max="6" width="17.85546875" style="47" bestFit="1" customWidth="1"/>
    <col min="7" max="7" width="9" style="53"/>
    <col min="8" max="8" width="15.42578125" style="2" bestFit="1" customWidth="1"/>
    <col min="9" max="9" width="15.42578125" style="50" customWidth="1"/>
    <col min="10" max="10" width="12.42578125" style="1" customWidth="1"/>
    <col min="11" max="16384" width="9" style="2"/>
  </cols>
  <sheetData>
    <row r="1" spans="1:11" ht="20.2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20.2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</row>
    <row r="3" spans="1:11" ht="18.75" customHeight="1">
      <c r="A3" s="103" t="s">
        <v>2</v>
      </c>
      <c r="B3" s="103"/>
      <c r="C3" s="103"/>
      <c r="D3" s="103"/>
      <c r="E3" s="103"/>
      <c r="F3" s="103"/>
      <c r="G3" s="103"/>
      <c r="H3" s="103"/>
      <c r="I3" s="103"/>
    </row>
    <row r="4" spans="1:11" s="11" customFormat="1" ht="37.5" customHeight="1">
      <c r="A4" s="3" t="s">
        <v>3</v>
      </c>
      <c r="B4" s="4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10" t="s">
        <v>10</v>
      </c>
      <c r="I4" s="10" t="s">
        <v>11</v>
      </c>
      <c r="J4" s="54" t="s">
        <v>61</v>
      </c>
    </row>
    <row r="5" spans="1:11" ht="18.75" customHeight="1">
      <c r="A5" s="12">
        <v>1</v>
      </c>
      <c r="B5" s="13" t="s">
        <v>12</v>
      </c>
      <c r="C5" s="14" t="s">
        <v>13</v>
      </c>
      <c r="D5" s="15" t="s">
        <v>14</v>
      </c>
      <c r="E5" s="16">
        <v>100000030311</v>
      </c>
      <c r="F5" s="17">
        <v>900900034</v>
      </c>
      <c r="G5" s="18" t="s">
        <v>15</v>
      </c>
      <c r="H5" s="19">
        <v>485000</v>
      </c>
      <c r="I5" s="20">
        <v>20000.560000000001</v>
      </c>
      <c r="J5" s="20">
        <v>184991.53</v>
      </c>
      <c r="K5" s="21"/>
    </row>
    <row r="6" spans="1:11" ht="18.75" customHeight="1">
      <c r="A6" s="22">
        <v>2</v>
      </c>
      <c r="B6" s="23" t="s">
        <v>12</v>
      </c>
      <c r="C6" s="24" t="s">
        <v>16</v>
      </c>
      <c r="D6" s="25" t="s">
        <v>14</v>
      </c>
      <c r="E6" s="26">
        <v>100000030307</v>
      </c>
      <c r="F6" s="27">
        <v>900900034</v>
      </c>
      <c r="G6" s="28" t="s">
        <v>15</v>
      </c>
      <c r="H6" s="29">
        <v>2405600</v>
      </c>
      <c r="I6" s="20">
        <v>99202.8</v>
      </c>
      <c r="J6" s="20">
        <v>917558</v>
      </c>
      <c r="K6" s="21"/>
    </row>
    <row r="7" spans="1:11" ht="18.75" customHeight="1">
      <c r="A7" s="22">
        <v>3</v>
      </c>
      <c r="B7" s="23" t="s">
        <v>12</v>
      </c>
      <c r="C7" s="24" t="s">
        <v>13</v>
      </c>
      <c r="D7" s="25" t="s">
        <v>14</v>
      </c>
      <c r="E7" s="26">
        <v>100000030312</v>
      </c>
      <c r="F7" s="27">
        <v>900900034</v>
      </c>
      <c r="G7" s="28" t="s">
        <v>15</v>
      </c>
      <c r="H7" s="29">
        <v>485000</v>
      </c>
      <c r="I7" s="20">
        <v>20000.560000000001</v>
      </c>
      <c r="J7" s="20">
        <v>184991.53</v>
      </c>
      <c r="K7" s="21"/>
    </row>
    <row r="8" spans="1:11" ht="18.75" customHeight="1">
      <c r="A8" s="22">
        <v>4</v>
      </c>
      <c r="B8" s="23" t="s">
        <v>12</v>
      </c>
      <c r="C8" s="24" t="s">
        <v>17</v>
      </c>
      <c r="D8" s="25" t="s">
        <v>14</v>
      </c>
      <c r="E8" s="26">
        <v>100000030313</v>
      </c>
      <c r="F8" s="27">
        <v>900900034</v>
      </c>
      <c r="G8" s="28" t="s">
        <v>18</v>
      </c>
      <c r="H8" s="29">
        <v>770000</v>
      </c>
      <c r="I8" s="20">
        <v>40001.42</v>
      </c>
      <c r="J8" s="20">
        <v>169978.66</v>
      </c>
      <c r="K8" s="21"/>
    </row>
    <row r="9" spans="1:11" ht="18.75" customHeight="1">
      <c r="A9" s="22">
        <v>5</v>
      </c>
      <c r="B9" s="23" t="s">
        <v>12</v>
      </c>
      <c r="C9" s="24" t="s">
        <v>19</v>
      </c>
      <c r="D9" s="25" t="s">
        <v>20</v>
      </c>
      <c r="E9" s="26">
        <v>100000021724</v>
      </c>
      <c r="F9" s="27">
        <v>900900034</v>
      </c>
      <c r="G9" s="28" t="s">
        <v>21</v>
      </c>
      <c r="H9" s="29">
        <v>2194290</v>
      </c>
      <c r="I9" s="20">
        <v>0</v>
      </c>
      <c r="J9" s="20">
        <v>1</v>
      </c>
      <c r="K9" s="21"/>
    </row>
    <row r="10" spans="1:11" ht="18.75" customHeight="1">
      <c r="A10" s="22">
        <v>6</v>
      </c>
      <c r="B10" s="23" t="s">
        <v>12</v>
      </c>
      <c r="C10" s="24" t="s">
        <v>22</v>
      </c>
      <c r="D10" s="25" t="s">
        <v>20</v>
      </c>
      <c r="E10" s="26">
        <v>100000021725</v>
      </c>
      <c r="F10" s="27">
        <v>900900034</v>
      </c>
      <c r="G10" s="28" t="s">
        <v>21</v>
      </c>
      <c r="H10" s="29">
        <v>122382</v>
      </c>
      <c r="I10" s="20">
        <v>0</v>
      </c>
      <c r="J10" s="20">
        <v>1</v>
      </c>
      <c r="K10" s="21"/>
    </row>
    <row r="11" spans="1:11" ht="18.75" customHeight="1">
      <c r="A11" s="22">
        <v>7</v>
      </c>
      <c r="B11" s="23" t="s">
        <v>12</v>
      </c>
      <c r="C11" s="24" t="s">
        <v>23</v>
      </c>
      <c r="D11" s="25" t="s">
        <v>20</v>
      </c>
      <c r="E11" s="26">
        <v>100000021722</v>
      </c>
      <c r="F11" s="27">
        <v>900900034</v>
      </c>
      <c r="G11" s="28" t="s">
        <v>21</v>
      </c>
      <c r="H11" s="29">
        <v>798720</v>
      </c>
      <c r="I11" s="20">
        <v>0</v>
      </c>
      <c r="J11" s="20">
        <v>1</v>
      </c>
      <c r="K11" s="21"/>
    </row>
    <row r="12" spans="1:11" ht="18.75" customHeight="1">
      <c r="A12" s="22">
        <v>8</v>
      </c>
      <c r="B12" s="23" t="s">
        <v>12</v>
      </c>
      <c r="C12" s="24" t="s">
        <v>24</v>
      </c>
      <c r="D12" s="25" t="s">
        <v>20</v>
      </c>
      <c r="E12" s="26">
        <v>100000021723</v>
      </c>
      <c r="F12" s="27">
        <v>900900034</v>
      </c>
      <c r="G12" s="28" t="s">
        <v>21</v>
      </c>
      <c r="H12" s="29">
        <v>1437122</v>
      </c>
      <c r="I12" s="20">
        <v>0</v>
      </c>
      <c r="J12" s="20">
        <v>1</v>
      </c>
      <c r="K12" s="21"/>
    </row>
    <row r="13" spans="1:11" ht="18.75" customHeight="1">
      <c r="A13" s="22">
        <v>9</v>
      </c>
      <c r="B13" s="23" t="s">
        <v>12</v>
      </c>
      <c r="C13" s="24" t="s">
        <v>25</v>
      </c>
      <c r="D13" s="25" t="s">
        <v>20</v>
      </c>
      <c r="E13" s="26">
        <v>100000021732</v>
      </c>
      <c r="F13" s="27">
        <v>900900034</v>
      </c>
      <c r="G13" s="28" t="s">
        <v>21</v>
      </c>
      <c r="H13" s="29">
        <v>681750</v>
      </c>
      <c r="I13" s="20">
        <v>0</v>
      </c>
      <c r="J13" s="20">
        <v>1</v>
      </c>
      <c r="K13" s="21"/>
    </row>
    <row r="14" spans="1:11" ht="18.75" customHeight="1">
      <c r="A14" s="22">
        <v>10</v>
      </c>
      <c r="B14" s="23" t="s">
        <v>26</v>
      </c>
      <c r="C14" s="24" t="s">
        <v>27</v>
      </c>
      <c r="D14" s="25" t="s">
        <v>14</v>
      </c>
      <c r="E14" s="26">
        <v>100000030314</v>
      </c>
      <c r="F14" s="27">
        <v>900900034</v>
      </c>
      <c r="G14" s="28" t="s">
        <v>18</v>
      </c>
      <c r="H14" s="29">
        <v>96250</v>
      </c>
      <c r="I14" s="20">
        <v>5000.17</v>
      </c>
      <c r="J14" s="20">
        <v>21247.32</v>
      </c>
      <c r="K14" s="21"/>
    </row>
    <row r="15" spans="1:11" ht="18.75" customHeight="1">
      <c r="A15" s="22">
        <v>11</v>
      </c>
      <c r="B15" s="23" t="s">
        <v>26</v>
      </c>
      <c r="C15" s="24" t="s">
        <v>27</v>
      </c>
      <c r="D15" s="25" t="s">
        <v>14</v>
      </c>
      <c r="E15" s="26">
        <v>100000030315</v>
      </c>
      <c r="F15" s="27">
        <v>900900034</v>
      </c>
      <c r="G15" s="28" t="s">
        <v>18</v>
      </c>
      <c r="H15" s="29">
        <v>96250</v>
      </c>
      <c r="I15" s="20">
        <v>5000.17</v>
      </c>
      <c r="J15" s="20">
        <v>21247.32</v>
      </c>
      <c r="K15" s="21"/>
    </row>
    <row r="16" spans="1:11" ht="18.75" customHeight="1">
      <c r="A16" s="22">
        <v>12</v>
      </c>
      <c r="B16" s="23" t="s">
        <v>26</v>
      </c>
      <c r="C16" s="24" t="s">
        <v>28</v>
      </c>
      <c r="D16" s="25" t="s">
        <v>14</v>
      </c>
      <c r="E16" s="26">
        <v>100000030316</v>
      </c>
      <c r="F16" s="27">
        <v>900900034</v>
      </c>
      <c r="G16" s="28" t="s">
        <v>18</v>
      </c>
      <c r="H16" s="29">
        <v>192500</v>
      </c>
      <c r="I16" s="20">
        <v>10000.35</v>
      </c>
      <c r="J16" s="20">
        <v>42494.66</v>
      </c>
      <c r="K16" s="21"/>
    </row>
    <row r="17" spans="1:11" ht="18.75" customHeight="1">
      <c r="A17" s="22">
        <v>13</v>
      </c>
      <c r="B17" s="23" t="s">
        <v>26</v>
      </c>
      <c r="C17" s="24" t="s">
        <v>29</v>
      </c>
      <c r="D17" s="25" t="s">
        <v>20</v>
      </c>
      <c r="E17" s="26">
        <v>100000021726</v>
      </c>
      <c r="F17" s="27">
        <v>900900034</v>
      </c>
      <c r="G17" s="28" t="s">
        <v>21</v>
      </c>
      <c r="H17" s="29">
        <v>161460</v>
      </c>
      <c r="I17" s="30">
        <v>0</v>
      </c>
      <c r="J17" s="31">
        <v>1</v>
      </c>
      <c r="K17" s="21"/>
    </row>
    <row r="18" spans="1:11" ht="18.75" customHeight="1">
      <c r="A18" s="22">
        <v>14</v>
      </c>
      <c r="B18" s="23" t="s">
        <v>26</v>
      </c>
      <c r="C18" s="24" t="s">
        <v>30</v>
      </c>
      <c r="D18" s="25" t="s">
        <v>20</v>
      </c>
      <c r="E18" s="26">
        <v>100000021727</v>
      </c>
      <c r="F18" s="27">
        <v>900900034</v>
      </c>
      <c r="G18" s="28" t="s">
        <v>21</v>
      </c>
      <c r="H18" s="29">
        <v>53820</v>
      </c>
      <c r="I18" s="20">
        <v>0</v>
      </c>
      <c r="J18" s="20">
        <v>1</v>
      </c>
      <c r="K18" s="21"/>
    </row>
    <row r="19" spans="1:11" ht="18.75" customHeight="1">
      <c r="A19" s="22">
        <v>15</v>
      </c>
      <c r="B19" s="23" t="s">
        <v>26</v>
      </c>
      <c r="C19" s="24" t="s">
        <v>31</v>
      </c>
      <c r="D19" s="25" t="s">
        <v>20</v>
      </c>
      <c r="E19" s="26">
        <v>100000021733</v>
      </c>
      <c r="F19" s="27">
        <v>900900034</v>
      </c>
      <c r="G19" s="28" t="s">
        <v>21</v>
      </c>
      <c r="H19" s="29">
        <v>3541980</v>
      </c>
      <c r="I19" s="20">
        <v>0</v>
      </c>
      <c r="J19" s="20">
        <v>1</v>
      </c>
      <c r="K19" s="21"/>
    </row>
    <row r="20" spans="1:11" ht="18.75" customHeight="1">
      <c r="A20" s="22">
        <v>16</v>
      </c>
      <c r="B20" s="23" t="s">
        <v>32</v>
      </c>
      <c r="C20" s="24" t="s">
        <v>33</v>
      </c>
      <c r="D20" s="25" t="s">
        <v>34</v>
      </c>
      <c r="E20" s="26">
        <v>100000044311</v>
      </c>
      <c r="F20" s="27">
        <v>900900034</v>
      </c>
      <c r="G20" s="28" t="s">
        <v>35</v>
      </c>
      <c r="H20" s="29">
        <v>24900</v>
      </c>
      <c r="I20" s="20">
        <v>0</v>
      </c>
      <c r="J20" s="20">
        <v>1</v>
      </c>
      <c r="K20" s="21"/>
    </row>
    <row r="21" spans="1:11" ht="18.75" customHeight="1">
      <c r="A21" s="22">
        <v>17</v>
      </c>
      <c r="B21" s="23" t="s">
        <v>32</v>
      </c>
      <c r="C21" s="24" t="s">
        <v>36</v>
      </c>
      <c r="D21" s="25" t="s">
        <v>37</v>
      </c>
      <c r="E21" s="26">
        <v>100000057289</v>
      </c>
      <c r="F21" s="27">
        <v>900900034</v>
      </c>
      <c r="G21" s="28" t="s">
        <v>35</v>
      </c>
      <c r="H21" s="29">
        <v>19104</v>
      </c>
      <c r="I21" s="20">
        <v>0</v>
      </c>
      <c r="J21" s="20">
        <v>1</v>
      </c>
      <c r="K21" s="21"/>
    </row>
    <row r="22" spans="1:11" ht="18.75" customHeight="1">
      <c r="A22" s="22">
        <v>19</v>
      </c>
      <c r="B22" s="23" t="s">
        <v>38</v>
      </c>
      <c r="C22" s="24" t="s">
        <v>39</v>
      </c>
      <c r="D22" s="25" t="s">
        <v>40</v>
      </c>
      <c r="E22" s="26">
        <v>100000063462</v>
      </c>
      <c r="F22" s="27">
        <v>900900034</v>
      </c>
      <c r="G22" s="28" t="s">
        <v>41</v>
      </c>
      <c r="H22" s="29">
        <v>21540</v>
      </c>
      <c r="I22" s="20">
        <v>0</v>
      </c>
      <c r="J22" s="20">
        <v>1</v>
      </c>
      <c r="K22" s="21"/>
    </row>
    <row r="23" spans="1:11" ht="18.75" customHeight="1">
      <c r="A23" s="22">
        <v>20</v>
      </c>
      <c r="B23" s="23" t="s">
        <v>42</v>
      </c>
      <c r="C23" s="24" t="s">
        <v>43</v>
      </c>
      <c r="D23" s="25" t="s">
        <v>44</v>
      </c>
      <c r="E23" s="26">
        <v>100000075363</v>
      </c>
      <c r="F23" s="27">
        <v>900900034</v>
      </c>
      <c r="G23" s="28" t="s">
        <v>41</v>
      </c>
      <c r="H23" s="29">
        <v>17500</v>
      </c>
      <c r="I23" s="20">
        <v>0</v>
      </c>
      <c r="J23" s="20">
        <v>1</v>
      </c>
      <c r="K23" s="21"/>
    </row>
    <row r="24" spans="1:11" ht="18.75" customHeight="1">
      <c r="A24" s="22">
        <v>21</v>
      </c>
      <c r="B24" s="23" t="s">
        <v>32</v>
      </c>
      <c r="C24" s="32" t="s">
        <v>45</v>
      </c>
      <c r="D24" s="33" t="s">
        <v>46</v>
      </c>
      <c r="E24" s="26">
        <v>100000189494</v>
      </c>
      <c r="F24" s="27">
        <v>900900034</v>
      </c>
      <c r="G24" s="28" t="s">
        <v>35</v>
      </c>
      <c r="H24" s="29">
        <v>18500</v>
      </c>
      <c r="I24" s="20">
        <v>1850.14</v>
      </c>
      <c r="J24" s="20">
        <v>12459.28</v>
      </c>
    </row>
    <row r="25" spans="1:11" ht="18.75" customHeight="1">
      <c r="A25" s="22">
        <v>22</v>
      </c>
      <c r="B25" s="23" t="s">
        <v>32</v>
      </c>
      <c r="C25" s="24" t="s">
        <v>47</v>
      </c>
      <c r="D25" s="33" t="s">
        <v>48</v>
      </c>
      <c r="E25" s="26">
        <v>100000185343</v>
      </c>
      <c r="F25" s="27">
        <v>900900034</v>
      </c>
      <c r="G25" s="28" t="s">
        <v>35</v>
      </c>
      <c r="H25" s="29">
        <v>23000</v>
      </c>
      <c r="I25" s="20">
        <v>2300.37</v>
      </c>
      <c r="J25" s="20">
        <v>14823.21</v>
      </c>
    </row>
    <row r="26" spans="1:11" ht="18.75" customHeight="1">
      <c r="A26" s="22">
        <v>23</v>
      </c>
      <c r="B26" s="23" t="s">
        <v>32</v>
      </c>
      <c r="C26" s="24" t="s">
        <v>49</v>
      </c>
      <c r="D26" s="33" t="s">
        <v>48</v>
      </c>
      <c r="E26" s="26">
        <v>100000185342</v>
      </c>
      <c r="F26" s="27">
        <v>900900034</v>
      </c>
      <c r="G26" s="28" t="s">
        <v>35</v>
      </c>
      <c r="H26" s="29">
        <v>12500</v>
      </c>
      <c r="I26" s="20">
        <v>1250.2</v>
      </c>
      <c r="J26" s="20">
        <v>8056.09</v>
      </c>
    </row>
    <row r="27" spans="1:11" ht="18.75" customHeight="1">
      <c r="A27" s="22">
        <v>24</v>
      </c>
      <c r="B27" s="23" t="s">
        <v>32</v>
      </c>
      <c r="C27" s="24" t="s">
        <v>50</v>
      </c>
      <c r="D27" s="33" t="s">
        <v>48</v>
      </c>
      <c r="E27" s="26">
        <v>100000185275</v>
      </c>
      <c r="F27" s="27">
        <v>900900034</v>
      </c>
      <c r="G27" s="28" t="s">
        <v>35</v>
      </c>
      <c r="H27" s="29">
        <v>25000</v>
      </c>
      <c r="I27" s="20">
        <v>2500.4</v>
      </c>
      <c r="J27" s="20">
        <v>16112.19</v>
      </c>
      <c r="K27" s="21"/>
    </row>
    <row r="28" spans="1:11" ht="18.75" customHeight="1">
      <c r="A28" s="22">
        <v>25</v>
      </c>
      <c r="B28" s="23" t="s">
        <v>32</v>
      </c>
      <c r="C28" s="24" t="s">
        <v>50</v>
      </c>
      <c r="D28" s="33" t="s">
        <v>48</v>
      </c>
      <c r="E28" s="26">
        <v>100000185276</v>
      </c>
      <c r="F28" s="27">
        <v>900900034</v>
      </c>
      <c r="G28" s="28" t="s">
        <v>35</v>
      </c>
      <c r="H28" s="29">
        <v>25000</v>
      </c>
      <c r="I28" s="20">
        <v>2500.4</v>
      </c>
      <c r="J28" s="20">
        <v>16112.19</v>
      </c>
      <c r="K28" s="21"/>
    </row>
    <row r="29" spans="1:11" ht="18.75" customHeight="1">
      <c r="A29" s="22">
        <v>26</v>
      </c>
      <c r="B29" s="23" t="s">
        <v>32</v>
      </c>
      <c r="C29" s="24" t="s">
        <v>51</v>
      </c>
      <c r="D29" s="34" t="s">
        <v>52</v>
      </c>
      <c r="E29" s="35">
        <v>100000187148</v>
      </c>
      <c r="F29" s="36">
        <v>900900034</v>
      </c>
      <c r="G29" s="37" t="s">
        <v>35</v>
      </c>
      <c r="H29" s="29">
        <v>47000</v>
      </c>
      <c r="I29" s="20">
        <v>4700.3900000000003</v>
      </c>
      <c r="J29" s="20">
        <v>31511.94</v>
      </c>
      <c r="K29" s="21"/>
    </row>
    <row r="30" spans="1:11" ht="18.75" customHeight="1">
      <c r="A30" s="38"/>
      <c r="B30" s="39"/>
      <c r="C30" s="40"/>
      <c r="D30" s="41"/>
      <c r="E30" s="42"/>
      <c r="F30" s="41"/>
      <c r="G30" s="43"/>
      <c r="H30" s="44"/>
      <c r="I30" s="45"/>
      <c r="J30" s="46"/>
      <c r="K30" s="21"/>
    </row>
    <row r="31" spans="1:11" ht="18.75" customHeight="1" thickBot="1">
      <c r="A31" s="2"/>
      <c r="C31" s="2"/>
      <c r="G31" s="47"/>
      <c r="H31" s="49">
        <f>SUM(H5:H30)</f>
        <v>13756168</v>
      </c>
      <c r="I31" s="49">
        <f>SUM(I5:I30)</f>
        <v>214307.93000000008</v>
      </c>
      <c r="J31" s="2"/>
    </row>
    <row r="32" spans="1:11" ht="18.75" customHeight="1" thickTop="1">
      <c r="A32" s="2"/>
      <c r="C32" s="2"/>
      <c r="G32" s="47"/>
      <c r="H32" s="1"/>
      <c r="J32" s="2"/>
    </row>
    <row r="33" spans="1:10" ht="18.75" customHeight="1">
      <c r="A33" s="11" t="s">
        <v>53</v>
      </c>
      <c r="C33" s="2"/>
      <c r="G33" s="47"/>
      <c r="H33" s="1"/>
      <c r="J33" s="2"/>
    </row>
    <row r="34" spans="1:10" ht="18.75" customHeight="1">
      <c r="A34" s="2" t="s">
        <v>54</v>
      </c>
      <c r="C34" s="2"/>
      <c r="G34" s="47"/>
      <c r="H34" s="1"/>
      <c r="J34" s="2"/>
    </row>
    <row r="35" spans="1:10" ht="18.75" customHeight="1">
      <c r="A35" s="2" t="s">
        <v>55</v>
      </c>
      <c r="C35" s="2"/>
      <c r="G35" s="47"/>
      <c r="H35" s="1"/>
      <c r="J35" s="2"/>
    </row>
    <row r="36" spans="1:10" ht="18.75" customHeight="1">
      <c r="A36" s="2" t="s">
        <v>56</v>
      </c>
      <c r="C36" s="2"/>
      <c r="G36" s="47"/>
      <c r="H36" s="1"/>
      <c r="J36" s="2"/>
    </row>
    <row r="37" spans="1:10" ht="18.75" customHeight="1">
      <c r="A37" s="2" t="s">
        <v>57</v>
      </c>
      <c r="B37" s="2" t="s">
        <v>58</v>
      </c>
      <c r="C37" s="2"/>
      <c r="D37" s="51">
        <f>I31</f>
        <v>214307.93000000008</v>
      </c>
      <c r="G37" s="47"/>
      <c r="H37" s="1"/>
      <c r="J37" s="2"/>
    </row>
    <row r="38" spans="1:10" ht="18.75" customHeight="1">
      <c r="A38" s="2" t="s">
        <v>59</v>
      </c>
      <c r="B38" s="2" t="s">
        <v>60</v>
      </c>
      <c r="C38" s="2"/>
      <c r="D38" s="51"/>
      <c r="E38" s="50">
        <f>SUM(D37)</f>
        <v>214307.93000000008</v>
      </c>
      <c r="G38" s="47"/>
      <c r="H38" s="1"/>
      <c r="J38" s="2"/>
    </row>
    <row r="39" spans="1:10" ht="18.75" customHeight="1">
      <c r="A39" s="2"/>
      <c r="C39" s="2"/>
      <c r="G39" s="47"/>
      <c r="H39" s="1"/>
      <c r="J39" s="2"/>
    </row>
    <row r="40" spans="1:10" ht="18.75" customHeight="1">
      <c r="A40" s="2"/>
      <c r="C40" s="2"/>
      <c r="G40" s="47"/>
      <c r="H40" s="1"/>
      <c r="J40" s="2"/>
    </row>
    <row r="41" spans="1:10" ht="18.75" customHeight="1">
      <c r="A41" s="2"/>
      <c r="C41" s="2"/>
      <c r="G41" s="47"/>
      <c r="H41" s="1"/>
      <c r="J41" s="2"/>
    </row>
    <row r="42" spans="1:10" ht="18.75" customHeight="1">
      <c r="A42" s="2"/>
      <c r="C42" s="2"/>
      <c r="G42" s="47"/>
      <c r="H42" s="1"/>
      <c r="J42" s="2"/>
    </row>
    <row r="43" spans="1:10" ht="18.75" customHeight="1">
      <c r="A43" s="2"/>
      <c r="C43" s="2"/>
      <c r="G43" s="47"/>
      <c r="H43" s="1"/>
      <c r="J43" s="2"/>
    </row>
    <row r="44" spans="1:10" ht="18.75" customHeight="1">
      <c r="A44" s="2"/>
      <c r="C44" s="2"/>
      <c r="G44" s="47"/>
      <c r="H44" s="1"/>
      <c r="J44" s="2"/>
    </row>
    <row r="45" spans="1:10" ht="18.75" customHeight="1">
      <c r="A45" s="2"/>
      <c r="C45" s="2"/>
      <c r="G45" s="47"/>
      <c r="H45" s="1"/>
      <c r="J45" s="2"/>
    </row>
    <row r="46" spans="1:10" ht="18.75" customHeight="1">
      <c r="A46" s="2"/>
      <c r="C46" s="2"/>
      <c r="G46" s="47"/>
      <c r="H46" s="1"/>
      <c r="J46" s="2"/>
    </row>
    <row r="47" spans="1:10" ht="18.75" customHeight="1">
      <c r="A47" s="2"/>
      <c r="C47" s="2"/>
      <c r="G47" s="47"/>
      <c r="H47" s="1"/>
      <c r="J47" s="2"/>
    </row>
    <row r="48" spans="1:10" ht="18.75" customHeight="1">
      <c r="A48" s="2"/>
      <c r="C48" s="2"/>
      <c r="G48" s="47"/>
      <c r="H48" s="1"/>
      <c r="J48" s="2"/>
    </row>
    <row r="49" spans="1:10" ht="18.75" customHeight="1">
      <c r="A49" s="2"/>
      <c r="C49" s="2"/>
      <c r="G49" s="47"/>
      <c r="H49" s="1"/>
      <c r="J49" s="2"/>
    </row>
    <row r="50" spans="1:10" ht="18.75" customHeight="1">
      <c r="A50" s="2"/>
      <c r="C50" s="2"/>
      <c r="G50" s="47"/>
      <c r="H50" s="1"/>
      <c r="J50" s="2"/>
    </row>
    <row r="51" spans="1:10" ht="18.75" customHeight="1">
      <c r="A51" s="2"/>
      <c r="C51" s="2"/>
      <c r="G51" s="47"/>
      <c r="H51" s="1"/>
      <c r="J51" s="2"/>
    </row>
    <row r="52" spans="1:10" ht="18.75" customHeight="1">
      <c r="A52" s="2"/>
      <c r="C52" s="2"/>
      <c r="G52" s="47"/>
      <c r="H52" s="1"/>
      <c r="J52" s="2"/>
    </row>
    <row r="53" spans="1:10" ht="18.75" customHeight="1">
      <c r="A53" s="2"/>
      <c r="C53" s="2"/>
      <c r="G53" s="47"/>
      <c r="H53" s="1"/>
      <c r="J53" s="2"/>
    </row>
    <row r="54" spans="1:10" ht="18.75" customHeight="1">
      <c r="A54" s="2"/>
      <c r="C54" s="2"/>
      <c r="G54" s="47"/>
      <c r="H54" s="1"/>
      <c r="J54" s="2"/>
    </row>
    <row r="55" spans="1:10" ht="18.75" customHeight="1">
      <c r="A55" s="2"/>
      <c r="C55" s="2"/>
      <c r="G55" s="47"/>
      <c r="H55" s="1"/>
      <c r="J55" s="2"/>
    </row>
    <row r="56" spans="1:10" ht="18.75" customHeight="1">
      <c r="A56" s="2"/>
      <c r="C56" s="2"/>
      <c r="G56" s="47"/>
      <c r="H56" s="1"/>
      <c r="J56" s="2"/>
    </row>
    <row r="57" spans="1:10" ht="18.75" customHeight="1">
      <c r="A57" s="2"/>
      <c r="C57" s="2"/>
      <c r="G57" s="47"/>
      <c r="H57" s="1"/>
      <c r="J57" s="2"/>
    </row>
    <row r="58" spans="1:10" ht="18.75" customHeight="1">
      <c r="A58" s="2"/>
      <c r="C58" s="2"/>
      <c r="G58" s="47"/>
      <c r="H58" s="1"/>
      <c r="J58" s="2"/>
    </row>
    <row r="59" spans="1:10" ht="18.75" customHeight="1">
      <c r="A59" s="2"/>
      <c r="C59" s="2"/>
      <c r="G59" s="47"/>
      <c r="H59" s="1"/>
      <c r="J59" s="2"/>
    </row>
    <row r="60" spans="1:10" ht="18.75" customHeight="1">
      <c r="A60" s="2"/>
      <c r="C60" s="2"/>
      <c r="G60" s="47"/>
      <c r="H60" s="1"/>
      <c r="J60" s="2"/>
    </row>
    <row r="61" spans="1:10" ht="18.75" customHeight="1">
      <c r="A61" s="2"/>
      <c r="C61" s="2"/>
      <c r="G61" s="47"/>
      <c r="H61" s="1"/>
      <c r="J61" s="2"/>
    </row>
    <row r="62" spans="1:10" ht="18.75" customHeight="1">
      <c r="A62" s="2"/>
      <c r="C62" s="2"/>
      <c r="G62" s="47"/>
      <c r="H62" s="1"/>
      <c r="J62" s="2"/>
    </row>
    <row r="63" spans="1:10" ht="18.75" customHeight="1">
      <c r="A63" s="2"/>
      <c r="C63" s="2"/>
      <c r="G63" s="47"/>
      <c r="H63" s="1"/>
      <c r="J63" s="2"/>
    </row>
    <row r="64" spans="1:10" ht="18.75" customHeight="1">
      <c r="A64" s="2"/>
      <c r="C64" s="2"/>
      <c r="G64" s="47"/>
      <c r="H64" s="1"/>
      <c r="J64" s="2"/>
    </row>
    <row r="65" spans="1:10" ht="18.75" customHeight="1">
      <c r="A65" s="2"/>
      <c r="C65" s="2"/>
      <c r="G65" s="47"/>
      <c r="H65" s="1"/>
      <c r="J65" s="2"/>
    </row>
    <row r="66" spans="1:10" ht="18.75" customHeight="1">
      <c r="A66" s="2"/>
      <c r="C66" s="2"/>
      <c r="G66" s="47"/>
      <c r="H66" s="1"/>
      <c r="J66" s="2"/>
    </row>
    <row r="67" spans="1:10" ht="18.75" customHeight="1">
      <c r="A67" s="2"/>
      <c r="C67" s="2"/>
      <c r="G67" s="47"/>
      <c r="H67" s="1"/>
      <c r="J67" s="2"/>
    </row>
    <row r="68" spans="1:10" ht="18.75" customHeight="1">
      <c r="A68" s="2"/>
      <c r="C68" s="2"/>
      <c r="G68" s="47"/>
      <c r="H68" s="1"/>
      <c r="J68" s="2"/>
    </row>
    <row r="69" spans="1:10" ht="18.75" customHeight="1">
      <c r="A69" s="2"/>
      <c r="C69" s="2"/>
      <c r="G69" s="47"/>
      <c r="H69" s="1"/>
      <c r="J69" s="2"/>
    </row>
    <row r="70" spans="1:10" ht="18.75" customHeight="1">
      <c r="A70" s="2"/>
      <c r="C70" s="2"/>
      <c r="G70" s="47"/>
      <c r="H70" s="1"/>
      <c r="J70" s="2"/>
    </row>
    <row r="71" spans="1:10" ht="18.75" customHeight="1">
      <c r="A71" s="2"/>
      <c r="C71" s="2"/>
      <c r="G71" s="47"/>
      <c r="H71" s="1"/>
      <c r="J71" s="2"/>
    </row>
    <row r="72" spans="1:10" ht="18.75" customHeight="1">
      <c r="A72" s="2"/>
      <c r="C72" s="2"/>
      <c r="G72" s="47"/>
      <c r="H72" s="1"/>
      <c r="J72" s="2"/>
    </row>
    <row r="73" spans="1:10" ht="18.75" customHeight="1">
      <c r="A73" s="2"/>
      <c r="C73" s="2"/>
      <c r="G73" s="47"/>
      <c r="H73" s="1"/>
      <c r="J73" s="2"/>
    </row>
    <row r="74" spans="1:10" ht="18.75" customHeight="1">
      <c r="A74" s="2"/>
      <c r="C74" s="2"/>
      <c r="G74" s="47"/>
      <c r="H74" s="1"/>
      <c r="J74" s="2"/>
    </row>
    <row r="75" spans="1:10" ht="18.75" customHeight="1">
      <c r="A75" s="2"/>
      <c r="C75" s="2"/>
      <c r="G75" s="47"/>
      <c r="H75" s="1"/>
      <c r="J75" s="2"/>
    </row>
    <row r="76" spans="1:10" ht="18.75" customHeight="1">
      <c r="A76" s="2"/>
      <c r="C76" s="2"/>
      <c r="G76" s="47"/>
      <c r="H76" s="1"/>
      <c r="J76" s="2"/>
    </row>
    <row r="77" spans="1:10" ht="18.75" customHeight="1">
      <c r="A77" s="2"/>
      <c r="C77" s="2"/>
      <c r="G77" s="47"/>
      <c r="H77" s="1"/>
      <c r="J77" s="2"/>
    </row>
    <row r="78" spans="1:10" ht="18.75" customHeight="1">
      <c r="A78" s="2"/>
      <c r="C78" s="2"/>
      <c r="G78" s="47"/>
      <c r="H78" s="1"/>
      <c r="J78" s="2"/>
    </row>
    <row r="79" spans="1:10" ht="18.75" customHeight="1">
      <c r="A79" s="2"/>
      <c r="C79" s="2"/>
      <c r="G79" s="47"/>
      <c r="H79" s="1"/>
      <c r="J79" s="2"/>
    </row>
    <row r="80" spans="1:10" ht="18.75" customHeight="1">
      <c r="A80" s="2"/>
      <c r="C80" s="2"/>
      <c r="G80" s="47"/>
      <c r="H80" s="1"/>
      <c r="J80" s="2"/>
    </row>
    <row r="81" spans="1:10" ht="18.75" customHeight="1">
      <c r="A81" s="2"/>
      <c r="C81" s="2"/>
      <c r="G81" s="47"/>
      <c r="H81" s="1"/>
      <c r="J81" s="2"/>
    </row>
    <row r="82" spans="1:10" ht="18.75" customHeight="1">
      <c r="A82" s="2"/>
      <c r="C82" s="2"/>
      <c r="G82" s="47"/>
      <c r="H82" s="1"/>
      <c r="J82" s="2"/>
    </row>
    <row r="83" spans="1:10" ht="18.75" customHeight="1">
      <c r="A83" s="2"/>
      <c r="C83" s="2"/>
      <c r="G83" s="47"/>
      <c r="H83" s="1"/>
      <c r="J83" s="2"/>
    </row>
    <row r="84" spans="1:10" ht="18.75" customHeight="1">
      <c r="A84" s="2"/>
      <c r="C84" s="2"/>
      <c r="G84" s="47"/>
      <c r="H84" s="1"/>
      <c r="J84" s="2"/>
    </row>
    <row r="85" spans="1:10" ht="18.75" customHeight="1">
      <c r="A85" s="2"/>
      <c r="C85" s="2"/>
      <c r="G85" s="47"/>
      <c r="H85" s="1"/>
      <c r="J85" s="2"/>
    </row>
    <row r="86" spans="1:10" ht="18.75" customHeight="1">
      <c r="A86" s="2"/>
      <c r="C86" s="2"/>
      <c r="G86" s="47"/>
      <c r="H86" s="1"/>
      <c r="J86" s="2"/>
    </row>
    <row r="87" spans="1:10" ht="18.75" customHeight="1">
      <c r="A87" s="2"/>
      <c r="C87" s="2"/>
      <c r="G87" s="47"/>
      <c r="H87" s="1"/>
      <c r="J87" s="2"/>
    </row>
    <row r="88" spans="1:10" ht="18.75" customHeight="1">
      <c r="A88" s="2"/>
      <c r="C88" s="2"/>
      <c r="G88" s="47"/>
      <c r="H88" s="1"/>
      <c r="J88" s="2"/>
    </row>
    <row r="89" spans="1:10" ht="18.75" customHeight="1">
      <c r="A89" s="2"/>
      <c r="C89" s="2"/>
      <c r="G89" s="47"/>
      <c r="H89" s="1"/>
      <c r="J89" s="2"/>
    </row>
    <row r="90" spans="1:10" ht="18.75" customHeight="1">
      <c r="A90" s="2"/>
      <c r="C90" s="2"/>
      <c r="G90" s="47"/>
      <c r="H90" s="1"/>
      <c r="J90" s="2"/>
    </row>
    <row r="91" spans="1:10" ht="18.75" customHeight="1">
      <c r="A91" s="2"/>
      <c r="C91" s="2"/>
      <c r="G91" s="47"/>
      <c r="H91" s="1"/>
      <c r="J91" s="2"/>
    </row>
    <row r="92" spans="1:10" ht="18.75" customHeight="1">
      <c r="A92" s="2"/>
      <c r="C92" s="2"/>
      <c r="G92" s="47"/>
      <c r="H92" s="1"/>
      <c r="J92" s="2"/>
    </row>
    <row r="93" spans="1:10" ht="18.75" customHeight="1">
      <c r="A93" s="2"/>
      <c r="C93" s="2"/>
      <c r="G93" s="47"/>
      <c r="H93" s="1"/>
      <c r="J93" s="2"/>
    </row>
    <row r="94" spans="1:10" ht="18.75" customHeight="1">
      <c r="A94" s="2"/>
      <c r="C94" s="2"/>
      <c r="G94" s="47"/>
      <c r="H94" s="1"/>
      <c r="J94" s="2"/>
    </row>
    <row r="95" spans="1:10" ht="18.75" customHeight="1">
      <c r="A95" s="2"/>
      <c r="C95" s="2"/>
      <c r="G95" s="47"/>
      <c r="H95" s="1"/>
      <c r="J95" s="2"/>
    </row>
    <row r="96" spans="1:10" ht="18.75" customHeight="1">
      <c r="A96" s="2"/>
      <c r="C96" s="2"/>
      <c r="G96" s="47"/>
      <c r="H96" s="1"/>
      <c r="J96" s="2"/>
    </row>
    <row r="97" spans="1:10" ht="18.75" customHeight="1">
      <c r="A97" s="2"/>
      <c r="C97" s="2"/>
      <c r="G97" s="47"/>
      <c r="H97" s="1"/>
      <c r="J97" s="2"/>
    </row>
    <row r="98" spans="1:10" ht="18.75" customHeight="1">
      <c r="A98" s="2"/>
      <c r="C98" s="2"/>
      <c r="G98" s="47"/>
      <c r="H98" s="1"/>
      <c r="J98" s="2"/>
    </row>
    <row r="99" spans="1:10" ht="18.75" customHeight="1">
      <c r="A99" s="2"/>
      <c r="C99" s="2"/>
      <c r="G99" s="47"/>
      <c r="H99" s="1"/>
      <c r="J99" s="2"/>
    </row>
    <row r="100" spans="1:10" ht="18.75" customHeight="1">
      <c r="A100" s="2"/>
      <c r="C100" s="2"/>
      <c r="G100" s="47"/>
      <c r="H100" s="1"/>
      <c r="J100" s="2"/>
    </row>
    <row r="101" spans="1:10" ht="18.75" customHeight="1">
      <c r="A101" s="2"/>
      <c r="C101" s="2"/>
      <c r="G101" s="47"/>
      <c r="H101" s="1"/>
      <c r="J101" s="2"/>
    </row>
    <row r="102" spans="1:10" ht="18.75" customHeight="1">
      <c r="A102" s="2"/>
      <c r="C102" s="2"/>
      <c r="G102" s="47"/>
      <c r="H102" s="1"/>
      <c r="J102" s="2"/>
    </row>
    <row r="103" spans="1:10" ht="18.75" customHeight="1">
      <c r="A103" s="2"/>
      <c r="C103" s="2"/>
      <c r="G103" s="47"/>
      <c r="H103" s="1"/>
      <c r="J103" s="2"/>
    </row>
    <row r="104" spans="1:10" ht="18.75" customHeight="1">
      <c r="A104" s="2"/>
      <c r="C104" s="2"/>
      <c r="G104" s="47"/>
      <c r="H104" s="1"/>
      <c r="J104" s="2"/>
    </row>
    <row r="105" spans="1:10" ht="18.75" customHeight="1">
      <c r="A105" s="2"/>
      <c r="C105" s="2"/>
      <c r="G105" s="47"/>
      <c r="H105" s="1"/>
      <c r="J105" s="2"/>
    </row>
    <row r="106" spans="1:10" ht="18.75" customHeight="1">
      <c r="A106" s="2"/>
      <c r="C106" s="2"/>
      <c r="G106" s="47"/>
      <c r="H106" s="1"/>
      <c r="J106" s="2"/>
    </row>
    <row r="107" spans="1:10" ht="18.75" customHeight="1">
      <c r="A107" s="2"/>
      <c r="C107" s="2"/>
      <c r="G107" s="47"/>
      <c r="H107" s="1"/>
      <c r="J107" s="2"/>
    </row>
    <row r="108" spans="1:10" ht="18.75" customHeight="1">
      <c r="A108" s="2"/>
      <c r="C108" s="2"/>
      <c r="G108" s="47"/>
      <c r="H108" s="1"/>
      <c r="J108" s="2"/>
    </row>
    <row r="109" spans="1:10" ht="18.75" customHeight="1">
      <c r="A109" s="2"/>
      <c r="C109" s="2"/>
      <c r="G109" s="47"/>
      <c r="H109" s="1"/>
      <c r="J109" s="2"/>
    </row>
    <row r="110" spans="1:10" ht="18.75" customHeight="1">
      <c r="A110" s="2"/>
      <c r="C110" s="2"/>
      <c r="G110" s="47"/>
      <c r="H110" s="1"/>
      <c r="J110" s="2"/>
    </row>
    <row r="111" spans="1:10" ht="18.75" customHeight="1">
      <c r="A111" s="2"/>
      <c r="C111" s="2"/>
      <c r="G111" s="47"/>
      <c r="H111" s="1"/>
      <c r="J111" s="2"/>
    </row>
    <row r="112" spans="1:10" ht="18.75" customHeight="1">
      <c r="A112" s="2"/>
      <c r="C112" s="2"/>
      <c r="G112" s="47"/>
      <c r="H112" s="1"/>
      <c r="J112" s="2"/>
    </row>
    <row r="113" spans="1:10" ht="18.75" customHeight="1">
      <c r="A113" s="2"/>
      <c r="C113" s="2"/>
      <c r="G113" s="47"/>
      <c r="H113" s="1"/>
      <c r="J113" s="2"/>
    </row>
    <row r="114" spans="1:10" ht="18.75" customHeight="1">
      <c r="A114" s="2"/>
      <c r="C114" s="2"/>
      <c r="G114" s="47"/>
      <c r="H114" s="1"/>
      <c r="J114" s="2"/>
    </row>
    <row r="115" spans="1:10" ht="18.75" customHeight="1">
      <c r="A115" s="2"/>
      <c r="C115" s="2"/>
      <c r="G115" s="47"/>
      <c r="H115" s="1"/>
      <c r="J115" s="2"/>
    </row>
    <row r="116" spans="1:10" ht="18.75" customHeight="1">
      <c r="A116" s="2"/>
      <c r="C116" s="2"/>
      <c r="G116" s="47"/>
      <c r="H116" s="1"/>
      <c r="J116" s="2"/>
    </row>
    <row r="117" spans="1:10" ht="18.75" customHeight="1">
      <c r="A117" s="2"/>
      <c r="C117" s="2"/>
      <c r="G117" s="47"/>
      <c r="H117" s="1"/>
      <c r="J117" s="2"/>
    </row>
    <row r="118" spans="1:10" ht="18.75" customHeight="1">
      <c r="A118" s="2"/>
      <c r="C118" s="2"/>
      <c r="G118" s="47"/>
      <c r="H118" s="1"/>
      <c r="J118" s="2"/>
    </row>
    <row r="119" spans="1:10" ht="18.75" customHeight="1">
      <c r="A119" s="2"/>
      <c r="C119" s="2"/>
      <c r="G119" s="47"/>
      <c r="H119" s="1"/>
      <c r="J119" s="2"/>
    </row>
    <row r="120" spans="1:10" ht="18.75" customHeight="1">
      <c r="A120" s="2"/>
      <c r="C120" s="2"/>
      <c r="G120" s="47"/>
      <c r="H120" s="1"/>
      <c r="J120" s="2"/>
    </row>
    <row r="121" spans="1:10" ht="18.75" customHeight="1">
      <c r="A121" s="2"/>
      <c r="C121" s="2"/>
      <c r="G121" s="47"/>
      <c r="H121" s="1"/>
      <c r="J121" s="2"/>
    </row>
    <row r="122" spans="1:10" ht="18.75" customHeight="1">
      <c r="A122" s="2"/>
      <c r="C122" s="2"/>
      <c r="G122" s="47"/>
      <c r="H122" s="1"/>
      <c r="J122" s="2"/>
    </row>
    <row r="123" spans="1:10" ht="18.75" customHeight="1">
      <c r="A123" s="2"/>
      <c r="C123" s="2"/>
      <c r="G123" s="47"/>
      <c r="H123" s="1"/>
      <c r="J123" s="2"/>
    </row>
    <row r="124" spans="1:10" ht="18.75" customHeight="1">
      <c r="A124" s="2"/>
      <c r="C124" s="2"/>
      <c r="G124" s="47"/>
      <c r="H124" s="1"/>
      <c r="J124" s="2"/>
    </row>
    <row r="125" spans="1:10" ht="18.75" customHeight="1">
      <c r="A125" s="2"/>
      <c r="C125" s="2"/>
      <c r="G125" s="47"/>
      <c r="H125" s="1"/>
      <c r="J125" s="2"/>
    </row>
    <row r="126" spans="1:10" ht="18.75" customHeight="1">
      <c r="A126" s="2"/>
      <c r="C126" s="2"/>
      <c r="G126" s="47"/>
      <c r="H126" s="1"/>
      <c r="J126" s="2"/>
    </row>
    <row r="127" spans="1:10" ht="18.75" customHeight="1">
      <c r="A127" s="2"/>
      <c r="C127" s="2"/>
      <c r="G127" s="47"/>
      <c r="H127" s="1"/>
      <c r="J127" s="2"/>
    </row>
    <row r="128" spans="1:10" ht="18.75" customHeight="1">
      <c r="A128" s="2"/>
      <c r="C128" s="2"/>
      <c r="G128" s="47"/>
      <c r="H128" s="1"/>
      <c r="J128" s="2"/>
    </row>
    <row r="129" spans="1:10" ht="18.75" customHeight="1">
      <c r="A129" s="2"/>
      <c r="C129" s="2"/>
      <c r="G129" s="47"/>
      <c r="H129" s="1"/>
      <c r="J129" s="2"/>
    </row>
    <row r="130" spans="1:10" ht="18.75" customHeight="1">
      <c r="A130" s="2"/>
      <c r="C130" s="2"/>
      <c r="G130" s="47"/>
      <c r="H130" s="1"/>
      <c r="J130" s="2"/>
    </row>
    <row r="131" spans="1:10" ht="18.75" customHeight="1">
      <c r="A131" s="2"/>
      <c r="C131" s="2"/>
      <c r="G131" s="47"/>
      <c r="H131" s="1"/>
      <c r="J131" s="2"/>
    </row>
    <row r="132" spans="1:10" ht="18.75" customHeight="1">
      <c r="A132" s="2"/>
      <c r="C132" s="2"/>
      <c r="G132" s="47"/>
      <c r="H132" s="1"/>
      <c r="J132" s="2"/>
    </row>
    <row r="133" spans="1:10" ht="18.75" customHeight="1">
      <c r="A133" s="2"/>
      <c r="C133" s="2"/>
      <c r="G133" s="47"/>
      <c r="H133" s="1"/>
      <c r="J133" s="2"/>
    </row>
    <row r="134" spans="1:10" ht="18.75" customHeight="1">
      <c r="A134" s="2"/>
      <c r="C134" s="2"/>
      <c r="G134" s="47"/>
      <c r="H134" s="1"/>
      <c r="J134" s="2"/>
    </row>
    <row r="135" spans="1:10" ht="18.75" customHeight="1">
      <c r="A135" s="2"/>
      <c r="C135" s="2"/>
      <c r="G135" s="47"/>
      <c r="H135" s="1"/>
      <c r="J135" s="2"/>
    </row>
    <row r="136" spans="1:10" ht="18.75" customHeight="1">
      <c r="A136" s="2"/>
      <c r="C136" s="2"/>
      <c r="G136" s="47"/>
      <c r="H136" s="1"/>
      <c r="J136" s="2"/>
    </row>
    <row r="137" spans="1:10" ht="18.75" customHeight="1">
      <c r="A137" s="2"/>
      <c r="C137" s="2"/>
      <c r="G137" s="47"/>
      <c r="H137" s="1"/>
      <c r="J137" s="2"/>
    </row>
    <row r="138" spans="1:10" ht="18.75" customHeight="1">
      <c r="A138" s="2"/>
      <c r="C138" s="2"/>
      <c r="G138" s="47"/>
      <c r="H138" s="1"/>
      <c r="J138" s="2"/>
    </row>
    <row r="139" spans="1:10" ht="18.75" customHeight="1">
      <c r="A139" s="2"/>
      <c r="C139" s="2"/>
      <c r="G139" s="47"/>
      <c r="H139" s="1"/>
      <c r="J139" s="2"/>
    </row>
    <row r="140" spans="1:10" ht="18.75" customHeight="1">
      <c r="A140" s="2"/>
      <c r="C140" s="2"/>
      <c r="G140" s="47"/>
      <c r="H140" s="1"/>
      <c r="J140" s="2"/>
    </row>
    <row r="141" spans="1:10" ht="18.75" customHeight="1">
      <c r="A141" s="2"/>
      <c r="C141" s="2"/>
      <c r="G141" s="47"/>
      <c r="H141" s="1"/>
      <c r="J141" s="2"/>
    </row>
    <row r="142" spans="1:10" ht="18.75" customHeight="1">
      <c r="A142" s="2"/>
      <c r="C142" s="2"/>
      <c r="G142" s="47"/>
      <c r="H142" s="1"/>
      <c r="J142" s="2"/>
    </row>
    <row r="143" spans="1:10" ht="18.75" customHeight="1">
      <c r="A143" s="2"/>
      <c r="C143" s="2"/>
      <c r="G143" s="47"/>
      <c r="H143" s="1"/>
      <c r="J143" s="2"/>
    </row>
    <row r="144" spans="1:10" ht="18.75" customHeight="1">
      <c r="A144" s="2"/>
      <c r="C144" s="2"/>
      <c r="G144" s="47"/>
      <c r="H144" s="1"/>
      <c r="J144" s="2"/>
    </row>
    <row r="145" spans="1:10" ht="18.75" customHeight="1">
      <c r="A145" s="2"/>
      <c r="C145" s="2"/>
      <c r="G145" s="47"/>
      <c r="H145" s="1"/>
      <c r="J145" s="2"/>
    </row>
    <row r="146" spans="1:10" ht="18.75" customHeight="1">
      <c r="A146" s="2"/>
      <c r="C146" s="2"/>
      <c r="G146" s="47"/>
      <c r="H146" s="1"/>
      <c r="J146" s="2"/>
    </row>
    <row r="147" spans="1:10" ht="18.75" customHeight="1">
      <c r="A147" s="2"/>
      <c r="C147" s="2"/>
      <c r="G147" s="47"/>
      <c r="H147" s="1"/>
      <c r="J147" s="2"/>
    </row>
    <row r="148" spans="1:10" ht="18.75" customHeight="1">
      <c r="A148" s="2"/>
      <c r="C148" s="2"/>
      <c r="G148" s="47"/>
      <c r="H148" s="1"/>
      <c r="J148" s="2"/>
    </row>
    <row r="149" spans="1:10" ht="18.75" customHeight="1">
      <c r="A149" s="2"/>
      <c r="C149" s="2"/>
      <c r="G149" s="47"/>
      <c r="H149" s="1"/>
      <c r="J149" s="2"/>
    </row>
    <row r="150" spans="1:10" ht="18.75" customHeight="1">
      <c r="A150" s="2"/>
      <c r="C150" s="2"/>
      <c r="G150" s="47"/>
      <c r="H150" s="1"/>
      <c r="J150" s="2"/>
    </row>
    <row r="151" spans="1:10" ht="18.75" customHeight="1">
      <c r="A151" s="2"/>
      <c r="C151" s="2"/>
      <c r="G151" s="47"/>
      <c r="H151" s="1"/>
      <c r="J151" s="2"/>
    </row>
    <row r="152" spans="1:10" ht="18.75" customHeight="1">
      <c r="A152" s="2"/>
      <c r="C152" s="2"/>
      <c r="G152" s="47"/>
      <c r="H152" s="1"/>
      <c r="J152" s="2"/>
    </row>
    <row r="153" spans="1:10" ht="18.75" customHeight="1">
      <c r="A153" s="2"/>
      <c r="C153" s="2"/>
      <c r="G153" s="47"/>
      <c r="H153" s="1"/>
      <c r="J153" s="2"/>
    </row>
  </sheetData>
  <mergeCells count="3">
    <mergeCell ref="A1:I1"/>
    <mergeCell ref="A2:I2"/>
    <mergeCell ref="A3:I3"/>
  </mergeCells>
  <pageMargins left="0.17" right="0.17" top="0.26" bottom="0.17" header="0.3" footer="0.17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A4328-0C2D-4B05-B18F-924FF6759C91}">
  <dimension ref="A1:M35"/>
  <sheetViews>
    <sheetView tabSelected="1" topLeftCell="A22" zoomScale="85" zoomScaleNormal="85" workbookViewId="0">
      <selection activeCell="G29" sqref="G29"/>
    </sheetView>
  </sheetViews>
  <sheetFormatPr defaultColWidth="9" defaultRowHeight="21"/>
  <cols>
    <col min="1" max="1" width="6.42578125" style="47" customWidth="1"/>
    <col min="2" max="2" width="20.85546875" style="47" customWidth="1"/>
    <col min="3" max="3" width="49.5703125" style="52" bestFit="1" customWidth="1"/>
    <col min="4" max="4" width="17.85546875" style="47" bestFit="1" customWidth="1"/>
    <col min="5" max="5" width="15.42578125" style="88" bestFit="1" customWidth="1"/>
    <col min="6" max="6" width="11.7109375" style="47" bestFit="1" customWidth="1"/>
    <col min="7" max="7" width="10" style="53" customWidth="1"/>
    <col min="8" max="9" width="14.7109375" style="2" customWidth="1"/>
    <col min="10" max="10" width="14.7109375" style="2" bestFit="1" customWidth="1"/>
    <col min="11" max="11" width="13.7109375" style="2" bestFit="1" customWidth="1"/>
    <col min="12" max="12" width="14.7109375" style="2" bestFit="1" customWidth="1"/>
    <col min="13" max="13" width="17.7109375" style="2" customWidth="1"/>
    <col min="14" max="16384" width="9" style="2"/>
  </cols>
  <sheetData>
    <row r="1" spans="1:13">
      <c r="A1" s="102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3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3">
      <c r="A3" s="103" t="s">
        <v>63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3" s="11" customFormat="1" ht="63">
      <c r="A4" s="6" t="s">
        <v>3</v>
      </c>
      <c r="B4" s="4" t="s">
        <v>4</v>
      </c>
      <c r="C4" s="5" t="s">
        <v>5</v>
      </c>
      <c r="D4" s="4" t="s">
        <v>6</v>
      </c>
      <c r="E4" s="55" t="s">
        <v>7</v>
      </c>
      <c r="F4" s="4" t="s">
        <v>8</v>
      </c>
      <c r="G4" s="56" t="s">
        <v>9</v>
      </c>
      <c r="H4" s="57" t="s">
        <v>64</v>
      </c>
      <c r="I4" s="58" t="s">
        <v>65</v>
      </c>
      <c r="J4" s="58" t="s">
        <v>66</v>
      </c>
      <c r="K4" s="59" t="s">
        <v>67</v>
      </c>
      <c r="L4" s="59" t="s">
        <v>68</v>
      </c>
    </row>
    <row r="5" spans="1:13" ht="18.75" customHeight="1">
      <c r="A5" s="60" t="s">
        <v>69</v>
      </c>
      <c r="B5" s="61" t="s">
        <v>12</v>
      </c>
      <c r="C5" s="62" t="s">
        <v>16</v>
      </c>
      <c r="D5" s="63" t="s">
        <v>14</v>
      </c>
      <c r="E5" s="64">
        <v>100000030307</v>
      </c>
      <c r="F5" s="17">
        <v>900900034</v>
      </c>
      <c r="G5" s="65" t="s">
        <v>15</v>
      </c>
      <c r="H5" s="66">
        <v>2405600</v>
      </c>
      <c r="I5" s="67">
        <v>1488042</v>
      </c>
      <c r="J5" s="67">
        <v>917558</v>
      </c>
      <c r="K5" s="68">
        <v>99202.81</v>
      </c>
      <c r="L5" s="68">
        <f>J5-K5</f>
        <v>818355.19</v>
      </c>
      <c r="M5" s="21"/>
    </row>
    <row r="6" spans="1:13" s="75" customFormat="1" ht="21.75" customHeight="1">
      <c r="A6" s="69" t="s">
        <v>70</v>
      </c>
      <c r="B6" s="70" t="s">
        <v>12</v>
      </c>
      <c r="C6" s="24" t="s">
        <v>13</v>
      </c>
      <c r="D6" s="37" t="s">
        <v>14</v>
      </c>
      <c r="E6" s="71">
        <v>100000030311</v>
      </c>
      <c r="F6" s="37">
        <v>900900034</v>
      </c>
      <c r="G6" s="28" t="s">
        <v>15</v>
      </c>
      <c r="H6" s="72">
        <v>485000</v>
      </c>
      <c r="I6" s="73">
        <v>300008.46999999997</v>
      </c>
      <c r="J6" s="73">
        <v>184991.53</v>
      </c>
      <c r="K6" s="74">
        <v>20000.57</v>
      </c>
      <c r="L6" s="74">
        <f>J6-K6</f>
        <v>164990.96</v>
      </c>
      <c r="M6" s="21"/>
    </row>
    <row r="7" spans="1:13" ht="21.75" customHeight="1">
      <c r="A7" s="76" t="s">
        <v>71</v>
      </c>
      <c r="B7" s="77" t="s">
        <v>12</v>
      </c>
      <c r="C7" s="78" t="s">
        <v>13</v>
      </c>
      <c r="D7" s="79" t="s">
        <v>14</v>
      </c>
      <c r="E7" s="80">
        <v>100000030312</v>
      </c>
      <c r="F7" s="27">
        <v>900900034</v>
      </c>
      <c r="G7" s="81" t="s">
        <v>15</v>
      </c>
      <c r="H7" s="82">
        <v>485000</v>
      </c>
      <c r="I7" s="83">
        <v>300008.46999999997</v>
      </c>
      <c r="J7" s="83">
        <v>184991.53</v>
      </c>
      <c r="K7" s="74">
        <v>20000.57</v>
      </c>
      <c r="L7" s="74">
        <f t="shared" ref="L7:L17" si="0">J7-K7</f>
        <v>164990.96</v>
      </c>
      <c r="M7" s="21"/>
    </row>
    <row r="8" spans="1:13" ht="21.75" customHeight="1">
      <c r="A8" s="69" t="s">
        <v>72</v>
      </c>
      <c r="B8" s="77" t="s">
        <v>12</v>
      </c>
      <c r="C8" s="78" t="s">
        <v>17</v>
      </c>
      <c r="D8" s="79" t="s">
        <v>14</v>
      </c>
      <c r="E8" s="80">
        <v>100000030313</v>
      </c>
      <c r="F8" s="27">
        <v>900900034</v>
      </c>
      <c r="G8" s="84" t="s">
        <v>18</v>
      </c>
      <c r="H8" s="82">
        <v>770000</v>
      </c>
      <c r="I8" s="83">
        <v>600021.34</v>
      </c>
      <c r="J8" s="83">
        <v>169978.66</v>
      </c>
      <c r="K8" s="74">
        <v>40001.43</v>
      </c>
      <c r="L8" s="74">
        <f t="shared" si="0"/>
        <v>129977.23000000001</v>
      </c>
      <c r="M8" s="21"/>
    </row>
    <row r="9" spans="1:13" ht="21.75" customHeight="1">
      <c r="A9" s="76" t="s">
        <v>73</v>
      </c>
      <c r="B9" s="77" t="s">
        <v>26</v>
      </c>
      <c r="C9" s="78" t="s">
        <v>27</v>
      </c>
      <c r="D9" s="79" t="s">
        <v>14</v>
      </c>
      <c r="E9" s="80">
        <v>100000030314</v>
      </c>
      <c r="F9" s="27">
        <v>900900034</v>
      </c>
      <c r="G9" s="84" t="s">
        <v>18</v>
      </c>
      <c r="H9" s="82">
        <v>96250</v>
      </c>
      <c r="I9" s="83">
        <v>75002.679999999993</v>
      </c>
      <c r="J9" s="83">
        <v>21247.32</v>
      </c>
      <c r="K9" s="74">
        <v>5000.18</v>
      </c>
      <c r="L9" s="74">
        <f t="shared" si="0"/>
        <v>16247.14</v>
      </c>
      <c r="M9" s="21"/>
    </row>
    <row r="10" spans="1:13" ht="21.75" customHeight="1">
      <c r="A10" s="69" t="s">
        <v>74</v>
      </c>
      <c r="B10" s="77" t="s">
        <v>26</v>
      </c>
      <c r="C10" s="78" t="s">
        <v>27</v>
      </c>
      <c r="D10" s="79" t="s">
        <v>14</v>
      </c>
      <c r="E10" s="80">
        <v>100000030315</v>
      </c>
      <c r="F10" s="27">
        <v>900900034</v>
      </c>
      <c r="G10" s="84" t="s">
        <v>18</v>
      </c>
      <c r="H10" s="82">
        <v>96250</v>
      </c>
      <c r="I10" s="83">
        <v>75002.679999999993</v>
      </c>
      <c r="J10" s="83">
        <v>21247.32</v>
      </c>
      <c r="K10" s="74">
        <v>5000.18</v>
      </c>
      <c r="L10" s="74">
        <f t="shared" si="0"/>
        <v>16247.14</v>
      </c>
      <c r="M10" s="21"/>
    </row>
    <row r="11" spans="1:13" ht="21.75" customHeight="1">
      <c r="A11" s="76" t="s">
        <v>75</v>
      </c>
      <c r="B11" s="77" t="s">
        <v>26</v>
      </c>
      <c r="C11" s="78" t="s">
        <v>28</v>
      </c>
      <c r="D11" s="79" t="s">
        <v>14</v>
      </c>
      <c r="E11" s="80">
        <v>100000030316</v>
      </c>
      <c r="F11" s="27">
        <v>900900034</v>
      </c>
      <c r="G11" s="81" t="s">
        <v>18</v>
      </c>
      <c r="H11" s="82">
        <v>192500</v>
      </c>
      <c r="I11" s="83">
        <v>150005.34</v>
      </c>
      <c r="J11" s="83">
        <v>42494.66</v>
      </c>
      <c r="K11" s="74">
        <v>10000.36</v>
      </c>
      <c r="L11" s="74">
        <f t="shared" si="0"/>
        <v>32494.300000000003</v>
      </c>
      <c r="M11" s="21"/>
    </row>
    <row r="12" spans="1:13" ht="21.75" customHeight="1">
      <c r="A12" s="69" t="s">
        <v>76</v>
      </c>
      <c r="B12" s="77" t="s">
        <v>32</v>
      </c>
      <c r="C12" s="78" t="s">
        <v>50</v>
      </c>
      <c r="D12" s="79" t="s">
        <v>48</v>
      </c>
      <c r="E12" s="80">
        <v>100000185275</v>
      </c>
      <c r="F12" s="27">
        <v>900900034</v>
      </c>
      <c r="G12" s="81" t="s">
        <v>35</v>
      </c>
      <c r="H12" s="82">
        <v>25000</v>
      </c>
      <c r="I12" s="83">
        <v>8887.81</v>
      </c>
      <c r="J12" s="83">
        <v>16112.19</v>
      </c>
      <c r="K12" s="74">
        <v>2500.4</v>
      </c>
      <c r="L12" s="74">
        <f t="shared" si="0"/>
        <v>13611.79</v>
      </c>
      <c r="M12" s="21"/>
    </row>
    <row r="13" spans="1:13" ht="21.75" customHeight="1">
      <c r="A13" s="76" t="s">
        <v>77</v>
      </c>
      <c r="B13" s="77" t="s">
        <v>32</v>
      </c>
      <c r="C13" s="78" t="s">
        <v>50</v>
      </c>
      <c r="D13" s="79" t="s">
        <v>48</v>
      </c>
      <c r="E13" s="80">
        <v>100000185276</v>
      </c>
      <c r="F13" s="27">
        <v>900900034</v>
      </c>
      <c r="G13" s="81" t="s">
        <v>35</v>
      </c>
      <c r="H13" s="82">
        <v>25000</v>
      </c>
      <c r="I13" s="83">
        <v>8887.81</v>
      </c>
      <c r="J13" s="83">
        <v>16112.19</v>
      </c>
      <c r="K13" s="74">
        <v>2500.4</v>
      </c>
      <c r="L13" s="74">
        <f t="shared" si="0"/>
        <v>13611.79</v>
      </c>
      <c r="M13" s="21"/>
    </row>
    <row r="14" spans="1:13" ht="21.75" customHeight="1">
      <c r="A14" s="69" t="s">
        <v>78</v>
      </c>
      <c r="B14" s="77" t="s">
        <v>32</v>
      </c>
      <c r="C14" s="78" t="s">
        <v>49</v>
      </c>
      <c r="D14" s="79" t="s">
        <v>48</v>
      </c>
      <c r="E14" s="80">
        <v>100000185342</v>
      </c>
      <c r="F14" s="27">
        <v>900900034</v>
      </c>
      <c r="G14" s="81" t="s">
        <v>35</v>
      </c>
      <c r="H14" s="82">
        <v>12500</v>
      </c>
      <c r="I14" s="83">
        <v>4443.91</v>
      </c>
      <c r="J14" s="83">
        <v>8056.09</v>
      </c>
      <c r="K14" s="74">
        <v>1250.2</v>
      </c>
      <c r="L14" s="74">
        <f t="shared" si="0"/>
        <v>6805.89</v>
      </c>
      <c r="M14" s="21"/>
    </row>
    <row r="15" spans="1:13" ht="21.75" customHeight="1">
      <c r="A15" s="76" t="s">
        <v>79</v>
      </c>
      <c r="B15" s="77" t="s">
        <v>32</v>
      </c>
      <c r="C15" s="78" t="s">
        <v>47</v>
      </c>
      <c r="D15" s="79" t="s">
        <v>48</v>
      </c>
      <c r="E15" s="80">
        <v>100000185343</v>
      </c>
      <c r="F15" s="27">
        <v>900900034</v>
      </c>
      <c r="G15" s="81" t="s">
        <v>35</v>
      </c>
      <c r="H15" s="82">
        <v>23000</v>
      </c>
      <c r="I15" s="83">
        <v>8176.79</v>
      </c>
      <c r="J15" s="83">
        <v>14823.21</v>
      </c>
      <c r="K15" s="74">
        <v>2300.37</v>
      </c>
      <c r="L15" s="74">
        <f t="shared" si="0"/>
        <v>12522.84</v>
      </c>
      <c r="M15" s="21"/>
    </row>
    <row r="16" spans="1:13" ht="21.75" customHeight="1">
      <c r="A16" s="69" t="s">
        <v>80</v>
      </c>
      <c r="B16" s="77" t="s">
        <v>32</v>
      </c>
      <c r="C16" s="78" t="s">
        <v>51</v>
      </c>
      <c r="D16" s="79" t="s">
        <v>52</v>
      </c>
      <c r="E16" s="80">
        <v>100000187148</v>
      </c>
      <c r="F16" s="27">
        <v>900900034</v>
      </c>
      <c r="G16" s="81" t="s">
        <v>35</v>
      </c>
      <c r="H16" s="82">
        <v>47000</v>
      </c>
      <c r="I16" s="83">
        <v>15488.06</v>
      </c>
      <c r="J16" s="83">
        <v>31511.94</v>
      </c>
      <c r="K16" s="74">
        <v>4700.3900000000003</v>
      </c>
      <c r="L16" s="74">
        <f t="shared" si="0"/>
        <v>26811.55</v>
      </c>
      <c r="M16" s="21"/>
    </row>
    <row r="17" spans="1:13" ht="21.75" customHeight="1">
      <c r="A17" s="76" t="s">
        <v>81</v>
      </c>
      <c r="B17" s="77" t="s">
        <v>32</v>
      </c>
      <c r="C17" s="78" t="s">
        <v>45</v>
      </c>
      <c r="D17" s="79" t="s">
        <v>46</v>
      </c>
      <c r="E17" s="80">
        <v>100000189494</v>
      </c>
      <c r="F17" s="27">
        <v>900900034</v>
      </c>
      <c r="G17" s="81" t="s">
        <v>35</v>
      </c>
      <c r="H17" s="82">
        <v>18500</v>
      </c>
      <c r="I17" s="83">
        <v>6040.72</v>
      </c>
      <c r="J17" s="83">
        <v>12459.28</v>
      </c>
      <c r="K17" s="74">
        <v>1850.14</v>
      </c>
      <c r="L17" s="74">
        <f t="shared" si="0"/>
        <v>10609.140000000001</v>
      </c>
      <c r="M17" s="21"/>
    </row>
    <row r="18" spans="1:13" ht="21.75" thickBot="1">
      <c r="A18" s="107" t="s">
        <v>82</v>
      </c>
      <c r="B18" s="108"/>
      <c r="C18" s="108"/>
      <c r="D18" s="108"/>
      <c r="E18" s="108"/>
      <c r="F18" s="108"/>
      <c r="G18" s="109"/>
      <c r="H18" s="85">
        <f>SUM(H5:H17)</f>
        <v>4681600</v>
      </c>
      <c r="I18" s="85">
        <f>SUM(I5:I17)</f>
        <v>3040016.0800000005</v>
      </c>
      <c r="J18" s="85">
        <f>SUM(J5:J17)</f>
        <v>1641583.92</v>
      </c>
      <c r="K18" s="86">
        <f>SUM(K5:K17)</f>
        <v>214308</v>
      </c>
      <c r="L18" s="87">
        <f>SUM(L5:L17)</f>
        <v>1427275.9199999997</v>
      </c>
    </row>
    <row r="19" spans="1:13" ht="21.75" thickTop="1">
      <c r="C19" s="2"/>
      <c r="G19" s="47"/>
      <c r="H19" s="89"/>
      <c r="I19" s="89"/>
      <c r="J19" s="89"/>
    </row>
    <row r="20" spans="1:13">
      <c r="A20" s="110" t="s">
        <v>83</v>
      </c>
      <c r="B20" s="111"/>
      <c r="C20" s="111"/>
      <c r="D20" s="111"/>
      <c r="E20" s="111"/>
      <c r="G20" s="47"/>
      <c r="H20" s="89"/>
      <c r="I20" s="89"/>
      <c r="J20" s="89"/>
    </row>
    <row r="21" spans="1:13">
      <c r="A21" s="104" t="s">
        <v>84</v>
      </c>
      <c r="B21" s="105"/>
      <c r="C21" s="105"/>
      <c r="E21" s="91"/>
      <c r="G21" s="47"/>
      <c r="H21" s="89"/>
      <c r="I21" s="89"/>
      <c r="J21" s="89"/>
    </row>
    <row r="22" spans="1:13">
      <c r="A22" s="110" t="s">
        <v>85</v>
      </c>
      <c r="B22" s="111"/>
      <c r="C22" s="111"/>
      <c r="E22" s="91"/>
      <c r="G22" s="47"/>
      <c r="H22" s="1"/>
      <c r="I22" s="1"/>
      <c r="J22" s="1"/>
    </row>
    <row r="23" spans="1:13">
      <c r="A23" s="110" t="s">
        <v>56</v>
      </c>
      <c r="B23" s="111"/>
      <c r="C23" s="111"/>
      <c r="E23" s="91"/>
      <c r="G23" s="47"/>
      <c r="H23" s="1"/>
      <c r="I23" s="1"/>
      <c r="J23" s="1"/>
    </row>
    <row r="24" spans="1:13">
      <c r="A24" s="110" t="s">
        <v>86</v>
      </c>
      <c r="B24" s="111"/>
      <c r="C24" s="111"/>
      <c r="D24" s="91">
        <f>+K18</f>
        <v>214308</v>
      </c>
      <c r="E24" s="91"/>
      <c r="G24" s="47"/>
      <c r="H24" s="1"/>
      <c r="I24" s="1"/>
      <c r="J24" s="1"/>
    </row>
    <row r="25" spans="1:13">
      <c r="A25" s="110" t="s">
        <v>87</v>
      </c>
      <c r="B25" s="111"/>
      <c r="C25" s="111"/>
      <c r="E25" s="91">
        <f>SUM(D24)</f>
        <v>214308</v>
      </c>
      <c r="G25" s="47"/>
      <c r="H25" s="1"/>
      <c r="I25" s="1"/>
      <c r="J25" s="1"/>
    </row>
    <row r="26" spans="1:13">
      <c r="B26" s="90" t="s">
        <v>88</v>
      </c>
      <c r="C26" s="2"/>
      <c r="E26" s="91"/>
      <c r="G26" s="47"/>
      <c r="H26" s="1"/>
      <c r="I26" s="1"/>
      <c r="J26" s="1"/>
    </row>
    <row r="27" spans="1:13">
      <c r="B27" s="110"/>
      <c r="C27" s="111"/>
      <c r="D27" s="111"/>
      <c r="E27" s="111"/>
      <c r="F27" s="92"/>
      <c r="G27" s="47"/>
      <c r="H27" s="93"/>
      <c r="I27" s="93"/>
      <c r="J27" s="93"/>
    </row>
    <row r="28" spans="1:13" ht="26.25">
      <c r="C28" s="94" t="s">
        <v>89</v>
      </c>
      <c r="D28" s="95">
        <v>1642227.27</v>
      </c>
      <c r="E28" s="96"/>
      <c r="G28" s="47"/>
      <c r="H28" s="1"/>
      <c r="I28" s="1"/>
      <c r="J28" s="1"/>
    </row>
    <row r="29" spans="1:13" s="97" customFormat="1" ht="26.25">
      <c r="A29" s="47"/>
      <c r="B29" s="47"/>
      <c r="C29" s="94" t="s">
        <v>90</v>
      </c>
      <c r="D29" s="95">
        <f>J18</f>
        <v>1641583.92</v>
      </c>
      <c r="E29" s="96"/>
      <c r="F29" s="47"/>
      <c r="G29" s="47"/>
      <c r="H29" s="1"/>
      <c r="I29" s="1"/>
      <c r="J29" s="1"/>
    </row>
    <row r="30" spans="1:13" s="97" customFormat="1" ht="26.25">
      <c r="A30" s="47"/>
      <c r="B30" s="47"/>
      <c r="C30" s="98" t="s">
        <v>91</v>
      </c>
      <c r="D30" s="99">
        <f>D28-D29</f>
        <v>643.35000000009313</v>
      </c>
      <c r="E30" s="96"/>
      <c r="F30" s="47"/>
      <c r="G30" s="47"/>
      <c r="H30" s="1"/>
      <c r="I30" s="1"/>
      <c r="J30" s="1"/>
    </row>
    <row r="31" spans="1:13" s="97" customFormat="1" ht="26.25">
      <c r="A31" s="47"/>
      <c r="B31" s="47"/>
      <c r="C31" s="98"/>
      <c r="D31" s="96"/>
      <c r="E31" s="96"/>
      <c r="F31" s="47"/>
      <c r="G31" s="47"/>
      <c r="H31" s="1"/>
      <c r="I31" s="1"/>
      <c r="J31" s="1"/>
    </row>
    <row r="32" spans="1:13" s="97" customFormat="1" ht="26.25">
      <c r="A32" s="47"/>
      <c r="B32" s="47"/>
      <c r="C32" s="98"/>
      <c r="D32" s="96"/>
      <c r="E32" s="96"/>
      <c r="F32" s="47"/>
      <c r="G32" s="47"/>
      <c r="H32" s="1"/>
      <c r="I32" s="1"/>
      <c r="J32" s="1"/>
    </row>
    <row r="33" spans="1:13" ht="32.25" customHeight="1">
      <c r="A33" s="106" t="s">
        <v>92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1"/>
    </row>
    <row r="34" spans="1:13" ht="32.2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1"/>
    </row>
    <row r="35" spans="1:13" ht="32.2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1"/>
    </row>
  </sheetData>
  <mergeCells count="12">
    <mergeCell ref="A21:C21"/>
    <mergeCell ref="A33:L33"/>
    <mergeCell ref="A1:L1"/>
    <mergeCell ref="A2:L2"/>
    <mergeCell ref="A3:L3"/>
    <mergeCell ref="A18:G18"/>
    <mergeCell ref="A20:E20"/>
    <mergeCell ref="A22:C22"/>
    <mergeCell ref="A23:C23"/>
    <mergeCell ref="A24:C24"/>
    <mergeCell ref="A25:C25"/>
    <mergeCell ref="B27:E27"/>
  </mergeCells>
  <pageMargins left="0.19685039370078741" right="0.19685039370078741" top="0.19685039370078741" bottom="0.19685039370078741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2566</vt:lpstr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dnp</dc:creator>
  <cp:lastModifiedBy>dnp</cp:lastModifiedBy>
  <cp:lastPrinted>2024-10-03T10:30:16Z</cp:lastPrinted>
  <dcterms:created xsi:type="dcterms:W3CDTF">2023-10-03T12:18:35Z</dcterms:created>
  <dcterms:modified xsi:type="dcterms:W3CDTF">2024-10-03T10:30:20Z</dcterms:modified>
</cp:coreProperties>
</file>