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/>
  <mc:AlternateContent xmlns:mc="http://schemas.openxmlformats.org/markup-compatibility/2006">
    <mc:Choice Requires="x15">
      <x15ac:absPath xmlns:x15ac="http://schemas.microsoft.com/office/spreadsheetml/2010/11/ac" url="G:\รายได้รอรับรู้ 2567\รายได้รอรับรู้ 2567\"/>
    </mc:Choice>
  </mc:AlternateContent>
  <xr:revisionPtr revIDLastSave="0" documentId="13_ncr:1_{152A0110-1D30-4019-ADC7-05D7AA0E1B49}" xr6:coauthVersionLast="47" xr6:coauthVersionMax="47" xr10:uidLastSave="{00000000-0000-0000-0000-000000000000}"/>
  <bookViews>
    <workbookView xWindow="-120" yWindow="-120" windowWidth="19440" windowHeight="11640" activeTab="1" xr2:uid="{00000000-000D-0000-FFFF-FFFF00000000}"/>
  </bookViews>
  <sheets>
    <sheet name="2566" sheetId="1" r:id="rId1"/>
    <sheet name="2567" sheetId="2" r:id="rId2"/>
  </sheets>
  <definedNames>
    <definedName name="_xlnm._FilterDatabase" localSheetId="1" hidden="1">'2567'!$E$1:$E$68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67" i="2" l="1"/>
  <c r="I55" i="2"/>
  <c r="J55" i="2"/>
  <c r="D66" i="2" s="1"/>
  <c r="H55" i="2"/>
  <c r="K55" i="2"/>
  <c r="L51" i="2"/>
  <c r="L52" i="2"/>
  <c r="L53" i="2"/>
  <c r="L54" i="2"/>
  <c r="L25" i="2" l="1"/>
  <c r="L17" i="2"/>
  <c r="L18" i="2"/>
  <c r="L19" i="2"/>
  <c r="L20" i="2"/>
  <c r="L21" i="2"/>
  <c r="L22" i="2"/>
  <c r="L23" i="2"/>
  <c r="L24" i="2"/>
  <c r="L26" i="2"/>
  <c r="L27" i="2"/>
  <c r="L28" i="2"/>
  <c r="L29" i="2"/>
  <c r="L30" i="2"/>
  <c r="L31" i="2"/>
  <c r="L32" i="2"/>
  <c r="L33" i="2"/>
  <c r="L34" i="2"/>
  <c r="L35" i="2"/>
  <c r="L36" i="2"/>
  <c r="L37" i="2"/>
  <c r="L38" i="2"/>
  <c r="L39" i="2"/>
  <c r="L40" i="2"/>
  <c r="L41" i="2"/>
  <c r="L42" i="2"/>
  <c r="L43" i="2"/>
  <c r="L44" i="2"/>
  <c r="L45" i="2"/>
  <c r="L46" i="2"/>
  <c r="L47" i="2"/>
  <c r="L48" i="2"/>
  <c r="L49" i="2"/>
  <c r="L50" i="2"/>
  <c r="L16" i="2"/>
  <c r="L15" i="2"/>
  <c r="L14" i="2"/>
  <c r="L13" i="2"/>
  <c r="L12" i="2"/>
  <c r="L11" i="2"/>
  <c r="L10" i="2"/>
  <c r="L9" i="2"/>
  <c r="D61" i="2"/>
  <c r="E62" i="2" s="1"/>
  <c r="L8" i="2"/>
  <c r="L7" i="2"/>
  <c r="L6" i="2"/>
  <c r="L5" i="2"/>
  <c r="L55" i="2" s="1"/>
  <c r="J104" i="1" l="1"/>
  <c r="I104" i="1"/>
  <c r="H104" i="1"/>
</calcChain>
</file>

<file path=xl/sharedStrings.xml><?xml version="1.0" encoding="utf-8"?>
<sst xmlns="http://schemas.openxmlformats.org/spreadsheetml/2006/main" count="698" uniqueCount="189">
  <si>
    <t>ทะเบียนคุมสินทรัพย์รับบริจาคในระบบ GFMIS</t>
  </si>
  <si>
    <t>สำนักบริหารพื้นที่อนุรักษ์ที่ 5 (นครศรีธรรมราช)</t>
  </si>
  <si>
    <t>ลำดับที่</t>
  </si>
  <si>
    <t>ประเภทครุภัณฑ์</t>
  </si>
  <si>
    <t>รายการ</t>
  </si>
  <si>
    <t>ว.ด.ป.ได้มา</t>
  </si>
  <si>
    <t>รหัสสินทรัพย์รายตัว(GFMIS)</t>
  </si>
  <si>
    <t>ศูนย์ต้นทุน (GFMIS)</t>
  </si>
  <si>
    <t>อายุการใช้งาน(ปี)</t>
  </si>
  <si>
    <t>มูลค่ารับบริจาค</t>
  </si>
  <si>
    <t>ค่าเสื่อมปี 65 ที่ต้องปรับปรุง</t>
  </si>
  <si>
    <t>ค่าเสื่อมปี 66 ที่ต้องปรับปรุง</t>
  </si>
  <si>
    <t>ค่าเสื่อมราคาคงเหลือ</t>
  </si>
  <si>
    <t>ครุภัณฑ์สำนักงาน</t>
  </si>
  <si>
    <t>เครื่องปรับอากาศ ยี่ห้อ พานาโซนิค รุ่น CSPC12KKT</t>
  </si>
  <si>
    <t>06.08.2010</t>
  </si>
  <si>
    <t>010/000</t>
  </si>
  <si>
    <t>โต๊ะประชุม ขนาด 12 ที่นั่ง</t>
  </si>
  <si>
    <t>01.09.2011</t>
  </si>
  <si>
    <t>ครุภัณฑ์ยานพาหนะฯ</t>
  </si>
  <si>
    <t>เรือยาง นั่ง 7 คน ขนาด 3.70 เมตร</t>
  </si>
  <si>
    <t>008/000</t>
  </si>
  <si>
    <t>ครุภัณฑ์ไฟฟ้าฯ</t>
  </si>
  <si>
    <t>เครื่องรับ-ส่งวิทยุ ระบบ VHF/FM</t>
  </si>
  <si>
    <t>เครื่องทวนสัญญา (PEPEATER)</t>
  </si>
  <si>
    <t>หม้อแปลงไฟฟ้า (Power Supply) ขนาด 12 V 30 A</t>
  </si>
  <si>
    <t>ครุภัณฑ์วิทยาศาสตร์ฯ</t>
  </si>
  <si>
    <t>อุปกรณ์ช่วยชีวิตประจำหน่วยฉุกเฉิน ประกอบด้วย</t>
  </si>
  <si>
    <t>สิ่งปลูกสร้าง</t>
  </si>
  <si>
    <t>อาคารศูนย์เฝ้าระวังอุบัติภัยทางทะเล</t>
  </si>
  <si>
    <t xml:space="preserve">เสาร์ทาวเวอร์สามเหลี่ยมสูง 15 เมตร </t>
  </si>
  <si>
    <t xml:space="preserve">เสาร์ทาวเวอร์สามเหลี่ยมสูง 21 เมตร </t>
  </si>
  <si>
    <t>เครื่องกำเนิดไฟฟ้า ขนาด 5 กิโลวัตต์ ยี่ห้อคูโบต้า</t>
  </si>
  <si>
    <t>31.03.2014</t>
  </si>
  <si>
    <t>015/000</t>
  </si>
  <si>
    <t>เครื่องปรับอากาศ ยี่ห้อ EMINENT รุ่น AER 25 L</t>
  </si>
  <si>
    <t>ครุภัณฑ์คอมฯ</t>
  </si>
  <si>
    <t>ไมโครคอมพิวเตอร์ สำหรับประมวลผลทั่วไป ประกอบด้วย</t>
  </si>
  <si>
    <t>21.1.2014</t>
  </si>
  <si>
    <t>004/000</t>
  </si>
  <si>
    <t>ไมโครคอมพิวเตอร์ สำหรับประมวลผลทั่วไป</t>
  </si>
  <si>
    <t>24.12.2014</t>
  </si>
  <si>
    <t>ครุภัณฑ์โฆษณาฯ</t>
  </si>
  <si>
    <t>วิดีโอโปรเจคเตอร์ (มัลติมีเดียโปรเจคเตอร์)</t>
  </si>
  <si>
    <t>05.01.2015</t>
  </si>
  <si>
    <t>เครื่องปรับอากาศ ยี่ห้อ Mitsubishi ติดผนัง ขนาด</t>
  </si>
  <si>
    <t>19.01.2015</t>
  </si>
  <si>
    <t>เครื่องปรับอากาศ ยี่ห้อ EMINENT ขนิดแขวน ขนาด</t>
  </si>
  <si>
    <t>เครื่องคอมพิวเตอร์ชนิดพกพา (Notebook)</t>
  </si>
  <si>
    <t>27.03.2015</t>
  </si>
  <si>
    <t>เครื่องปรับอากาศ ยี่ห้อ Samsung รุ่น AR18HCFSQWK</t>
  </si>
  <si>
    <t>25.05.2015</t>
  </si>
  <si>
    <t>เครื่องปรับอากาศติดผนัง Panasonicรุ่นCS/CU-PC180KT</t>
  </si>
  <si>
    <t>28.12.2015</t>
  </si>
  <si>
    <t>เครื่องปรับอากาศติดผนัง Panasonicรุ่นCS/CU-PC24QKT</t>
  </si>
  <si>
    <t>เครื่องปรับอากาศติดผนังยีห้อLGรุ่นX18CN/18,000BTU</t>
  </si>
  <si>
    <t>เครื่องปรับอากาศSTAR AIRE N.VJW5718437</t>
  </si>
  <si>
    <t>18.03.2016</t>
  </si>
  <si>
    <t>โทรทัศน์สี(LCD TV)SHARP 32นิ้วจอแบน N.B4117275396</t>
  </si>
  <si>
    <t>เครื่องกำเนิดไฟฟ้ายี่ห้อคูโบต้าN.110-13080184</t>
  </si>
  <si>
    <t>เครื่องกำเนิดไฟฟ้ายี่ห้อคูโบต้าN.110-14060552</t>
  </si>
  <si>
    <t>เครื่องยนต์เรือเร็ว50แรงม้าYAMAHA N.6H4032 SAN-022</t>
  </si>
  <si>
    <t>เครื่องยนต์เรือเร็ว50แรงม้าYAMAHA N.6H4001 SAN-022</t>
  </si>
  <si>
    <t>เครื่องยนต์เรือเร็ว85แรงม้าYAMAHA N.2325</t>
  </si>
  <si>
    <t>เครื่องยนต์เรือเร็ว90แรงม้าYAMAHA N.6H-2 UL2326</t>
  </si>
  <si>
    <t>เครื่องยนต์เรือเร็ว200แรงม้าYAMAHA</t>
  </si>
  <si>
    <t>เครื่องปรับอากาศMIDEAรุ่นMSR-24CR-T2/23,563.61BTU</t>
  </si>
  <si>
    <t>06.09.2016</t>
  </si>
  <si>
    <t>เครื่องปรับอากาศMIDEAรุ่นMSR-24CR-T2 23,563.61BTU</t>
  </si>
  <si>
    <t>เครื่องปรับอากาศMIDEAรุ่นMSR-12CR-T2 12,158.32BTU</t>
  </si>
  <si>
    <t>เครื่องปรับอากาศPanasonicรุ่นCS-PC24KKT/22,800.BTU</t>
  </si>
  <si>
    <t>เครื่องปรับอากาศMIDEAรุ่นMSR-09CR-T2/9,192.61BTU</t>
  </si>
  <si>
    <t>เครื่องปรับอากาศมิซซูบิชิ รุ่น MS-SGH13VC-T1</t>
  </si>
  <si>
    <t>24.08.2017</t>
  </si>
  <si>
    <t>คอมพิวเตอร์สำนักงาน</t>
  </si>
  <si>
    <t>เครื่องยนต์ติดท้ายเรือ ยี่ห้อYAMAHA</t>
  </si>
  <si>
    <t>16.02.2018</t>
  </si>
  <si>
    <t>ครุภัณฑ์ดนตรี</t>
  </si>
  <si>
    <t>กีต้าร์ไฟฟ้า ยี่ห้อ : Clevan สีเขียว</t>
  </si>
  <si>
    <t>17.08.2018</t>
  </si>
  <si>
    <t>005/000</t>
  </si>
  <si>
    <t>กีตาร์เบส ยี่ห้อ : OMS สีครีม</t>
  </si>
  <si>
    <t>กลองชุด ยี่ห้อ : Paramount สีดำ</t>
  </si>
  <si>
    <t>เครื่องโทรสาร ยี่ห้อ BROTHER</t>
  </si>
  <si>
    <t>02.06.2020</t>
  </si>
  <si>
    <t>เครื่องปรับอากาศยี่ห้อ AIRCOOL</t>
  </si>
  <si>
    <t>20.12.2019</t>
  </si>
  <si>
    <t>ครุภัณฑ์โรงงาน</t>
  </si>
  <si>
    <t>เครื่องปั้มลม ยี่ห้อ TIGER</t>
  </si>
  <si>
    <t>คอมพิวเตอร์ตั้งโต๊ะ ยี่ห้อ lenovo</t>
  </si>
  <si>
    <t>25.03.2020</t>
  </si>
  <si>
    <t>เครื่องพิมพ์ชนิดเลเซอร์สี ยี่ห้อ RICOH</t>
  </si>
  <si>
    <t>เครื่องปรับอากาศยี่ห้อ Haier</t>
  </si>
  <si>
    <t>กล้องโทรทัศน์วงจรปิด ยี่ห้อ Hikvision</t>
  </si>
  <si>
    <t>08.06.2020</t>
  </si>
  <si>
    <t>เครื่องคอมพิวเตอร์ สำหรับงานสำนักงาน</t>
  </si>
  <si>
    <t>10.04.2020</t>
  </si>
  <si>
    <t>เรือคายัค เเบบ 2 ที่นั่ง พร้อมอุปกรณ์</t>
  </si>
  <si>
    <t>21.05.2020</t>
  </si>
  <si>
    <t>รวม</t>
  </si>
  <si>
    <t>ดำเนินการปรัปปรุงรายการบัญชีรายได้รอการรับรู้ ( 2213010101 ) ด้วยคำสั่งงาน ZGL_JV</t>
  </si>
  <si>
    <t>วันที่เอกสารและวันผ่านรายการ  :  30.09.2023</t>
  </si>
  <si>
    <t>รหัสแหล่งของเงิน  :  6631000   ,  รหัสกิจกรรมหลัก  :  P8000</t>
  </si>
  <si>
    <t>รหัสงบประมาณ  :  09009</t>
  </si>
  <si>
    <t xml:space="preserve">เดบิต (40)    2213010101  รายได้รอการับรู้    </t>
  </si>
  <si>
    <t xml:space="preserve">เครดิต (50)   4302030101  รายได้จากการรับบริจาค   </t>
  </si>
  <si>
    <t>ณ 30 กันยายน 2566</t>
  </si>
  <si>
    <t>ทะเบียนคุมสินทรัพย์รับบริจาค</t>
  </si>
  <si>
    <t>ณ 30  กันยายน 2567</t>
  </si>
  <si>
    <t>มูลค่า
รับบริจาค</t>
  </si>
  <si>
    <t>ค่าเสื่อมสะสม</t>
  </si>
  <si>
    <t>มูลค่าคงเหลือ
ตามบัญชี
ณ 30 ก.ย.66</t>
  </si>
  <si>
    <t>ค่าเสื่อมปี 67 ที่ต้องปรับปรุง</t>
  </si>
  <si>
    <t>มูลค่าคงเหลือ
ตามบัญชี 
ณ 30 ก.ย.67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</si>
  <si>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</si>
  <si>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</si>
  <si>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</si>
  <si>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</si>
  <si>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</si>
  <si>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</si>
  <si>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</si>
  <si>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</si>
  <si>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</si>
  <si>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</si>
  <si>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</si>
  <si>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</si>
  <si>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</si>
  <si>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</si>
  <si>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</si>
  <si>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</si>
  <si>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</si>
  <si>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</si>
  <si>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</si>
  <si>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</si>
  <si>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</si>
  <si>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</si>
  <si>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ดำเนินการปรับปรุงรายการบัญชีรายได้รอรับรู้(2213010101) ด้วยคำสั่งงาน (บช.01)</t>
  </si>
  <si>
    <t>วันที่เอกสาร และวันผ่านรายการ : 30.09.2024</t>
  </si>
  <si>
    <t>รหัสแหล่งของเงิน : 6631000 , รหัสกิจกรรมหลัก : P3000</t>
  </si>
  <si>
    <t>รหัสงบประมาณ : 09009</t>
  </si>
  <si>
    <t xml:space="preserve">เดบิต (40)  2213010101 รายได้รอการรับรู้  </t>
  </si>
  <si>
    <t xml:space="preserve">เครดิต (50) 4302030101 รายได้จากการรับบริจาค  </t>
  </si>
  <si>
    <t>(ปรับปรุงสินทรัพย์รับบริจาคจากการคำนวนค่าเสื่อมประจำปี 2567)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</si>
  <si>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</si>
  <si>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</si>
  <si>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</si>
  <si>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</si>
  <si>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</si>
  <si>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</si>
  <si>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</si>
  <si>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</si>
  <si>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</si>
  <si>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</si>
  <si>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</si>
  <si>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</si>
  <si>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</si>
  <si>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</si>
  <si>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</si>
  <si>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</si>
  <si>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</si>
  <si>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</si>
  <si>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</si>
  <si>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</si>
  <si>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</si>
  <si>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</si>
  <si>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</si>
  <si>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</si>
  <si>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</si>
  <si>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</si>
  <si>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</si>
  <si>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</si>
  <si>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100000129281</t>
  </si>
  <si>
    <t>100000130453</t>
  </si>
  <si>
    <t>100000124821</t>
  </si>
  <si>
    <t>100000130283</t>
  </si>
  <si>
    <t>เครื่องปรับอากาศมิซซูบิชิ/18,000BTU/MU-GL18VF-T1</t>
  </si>
  <si>
    <t>เครื่องปรับอากาศ ยี่ห้อ Eminent ขนาด 26,133.38 BTU</t>
  </si>
  <si>
    <t>เรือยางท้องไฟเบอร์กลาส/เมอร์คิวรี่/N.1C276330สบอ.5</t>
  </si>
  <si>
    <t>ชุดให้ออกซิเจนเคลื่อนย้าย ยี่ห้อ UDC สบอ.5</t>
  </si>
  <si>
    <t>19.01.2560</t>
  </si>
  <si>
    <t>05.04.2560</t>
  </si>
  <si>
    <t>07.11.2559</t>
  </si>
  <si>
    <t>24.03.2560</t>
  </si>
  <si>
    <t>012/000</t>
  </si>
  <si>
    <t>ครุภัณฑ์วิทยาศาสตร์</t>
  </si>
  <si>
    <t>รายได้รอรับรู้ ณ 30 ก.ย.67</t>
  </si>
  <si>
    <t>สินทรัพย์รับบริจาค ณ 30 ก.ย.66</t>
  </si>
  <si>
    <t>ยอดเงิน ณ 30 ก.ย.67</t>
  </si>
  <si>
    <t>**จำนวนเงินต้องตรงกับทะเบียนคุมจำนวนเงินที่เหลืออยู่ หากไม่มีทะเบียนคุมให้จัดทำกระดาษทำการรายได้รอรับรู้ เพื่อเป็นหลักฐานให้กรมตรวจสอบต่อไป**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</si>
</sst>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.0"/>
  </numFmts>
  <fonts count="15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  <charset val="222"/>
      <scheme val="minor"/>
    </font>
    <font>
      <b/>
      <sz val="16"/>
      <name val="TH SarabunPSK"/>
      <family val="2"/>
    </font>
    <font>
      <sz val="16"/>
      <color theme="1"/>
      <name val="TH SarabunPSK"/>
      <family val="2"/>
    </font>
    <font>
      <sz val="10"/>
      <name val="Arial"/>
      <family val="2"/>
    </font>
    <font>
      <sz val="16"/>
      <name val="TH SarabunPSK"/>
      <family val="2"/>
    </font>
    <font>
      <sz val="14"/>
      <name val="CordiaUPC"/>
    </font>
    <font>
      <sz val="11"/>
      <color indexed="8"/>
      <name val="Tahoma"/>
      <family val="2"/>
      <charset val="222"/>
    </font>
    <font>
      <sz val="16"/>
      <color indexed="8"/>
      <name val="TH SarabunPSK"/>
      <family val="2"/>
    </font>
    <font>
      <sz val="16"/>
      <color indexed="10"/>
      <name val="TH SarabunPSK"/>
      <family val="2"/>
    </font>
    <font>
      <sz val="8"/>
      <name val="Calibri"/>
      <family val="2"/>
      <charset val="222"/>
      <scheme val="minor"/>
    </font>
    <font>
      <sz val="20"/>
      <name val="TH SarabunPSK"/>
      <family val="2"/>
    </font>
    <font>
      <b/>
      <sz val="20"/>
      <name val="TH SarabunPSK"/>
      <family val="2"/>
    </font>
    <font>
      <b/>
      <sz val="23"/>
      <color rgb="FFFF0000"/>
      <name val="TH SarabunPSK"/>
      <family val="2"/>
    </font>
    <font>
      <b/>
      <sz val="25"/>
      <color rgb="FFFF0000"/>
      <name val="TH SarabunPS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4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3">
    <xf numFmtId="0" fontId="0" fillId="0" borderId="0" xfId="0"/>
    <xf numFmtId="0" fontId="3" fillId="0" borderId="0" xfId="0" applyFont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" fontId="2" fillId="0" borderId="4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164" fontId="2" fillId="0" borderId="5" xfId="0" applyNumberFormat="1" applyFont="1" applyBorder="1" applyAlignment="1">
      <alignment horizontal="center" vertical="center" wrapText="1"/>
    </xf>
    <xf numFmtId="43" fontId="2" fillId="0" borderId="2" xfId="1" applyFont="1" applyFill="1" applyBorder="1" applyAlignment="1">
      <alignment horizontal="center" vertical="center" wrapText="1"/>
    </xf>
    <xf numFmtId="43" fontId="2" fillId="0" borderId="6" xfId="1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vertical="center"/>
    </xf>
    <xf numFmtId="0" fontId="2" fillId="2" borderId="0" xfId="0" applyFont="1" applyFill="1"/>
    <xf numFmtId="0" fontId="5" fillId="0" borderId="7" xfId="2" applyFont="1" applyBorder="1" applyAlignment="1">
      <alignment horizontal="center"/>
    </xf>
    <xf numFmtId="0" fontId="5" fillId="0" borderId="7" xfId="2" applyFont="1" applyBorder="1"/>
    <xf numFmtId="0" fontId="5" fillId="0" borderId="8" xfId="2" applyFont="1" applyBorder="1" applyAlignment="1">
      <alignment horizontal="center"/>
    </xf>
    <xf numFmtId="1" fontId="5" fillId="0" borderId="9" xfId="2" applyNumberFormat="1" applyFont="1" applyBorder="1" applyAlignment="1">
      <alignment horizontal="center"/>
    </xf>
    <xf numFmtId="0" fontId="5" fillId="0" borderId="9" xfId="2" applyFont="1" applyBorder="1" applyAlignment="1">
      <alignment horizontal="center"/>
    </xf>
    <xf numFmtId="0" fontId="5" fillId="0" borderId="10" xfId="2" applyFont="1" applyBorder="1" applyAlignment="1">
      <alignment horizontal="center"/>
    </xf>
    <xf numFmtId="43" fontId="5" fillId="0" borderId="7" xfId="1" applyFont="1" applyFill="1" applyBorder="1"/>
    <xf numFmtId="4" fontId="3" fillId="0" borderId="11" xfId="0" applyNumberFormat="1" applyFont="1" applyBorder="1"/>
    <xf numFmtId="4" fontId="6" fillId="0" borderId="4" xfId="0" applyNumberFormat="1" applyFont="1" applyBorder="1"/>
    <xf numFmtId="0" fontId="5" fillId="0" borderId="0" xfId="0" applyFont="1"/>
    <xf numFmtId="0" fontId="5" fillId="0" borderId="12" xfId="2" applyFont="1" applyBorder="1" applyAlignment="1">
      <alignment horizontal="center"/>
    </xf>
    <xf numFmtId="0" fontId="5" fillId="0" borderId="12" xfId="2" applyFont="1" applyBorder="1"/>
    <xf numFmtId="0" fontId="5" fillId="0" borderId="11" xfId="2" applyFont="1" applyBorder="1" applyAlignment="1">
      <alignment horizontal="center"/>
    </xf>
    <xf numFmtId="1" fontId="5" fillId="0" borderId="13" xfId="2" applyNumberFormat="1" applyFont="1" applyBorder="1" applyAlignment="1">
      <alignment horizontal="center"/>
    </xf>
    <xf numFmtId="0" fontId="5" fillId="0" borderId="13" xfId="2" applyFont="1" applyBorder="1" applyAlignment="1">
      <alignment horizontal="center"/>
    </xf>
    <xf numFmtId="0" fontId="5" fillId="0" borderId="14" xfId="2" applyFont="1" applyBorder="1" applyAlignment="1">
      <alignment horizontal="center"/>
    </xf>
    <xf numFmtId="43" fontId="5" fillId="0" borderId="12" xfId="1" applyFont="1" applyFill="1" applyBorder="1"/>
    <xf numFmtId="4" fontId="6" fillId="2" borderId="4" xfId="0" applyNumberFormat="1" applyFont="1" applyFill="1" applyBorder="1"/>
    <xf numFmtId="2" fontId="3" fillId="0" borderId="11" xfId="0" applyNumberFormat="1" applyFont="1" applyBorder="1"/>
    <xf numFmtId="0" fontId="3" fillId="0" borderId="11" xfId="0" applyFont="1" applyBorder="1"/>
    <xf numFmtId="0" fontId="3" fillId="0" borderId="11" xfId="0" applyFont="1" applyBorder="1" applyAlignment="1">
      <alignment horizontal="center"/>
    </xf>
    <xf numFmtId="0" fontId="3" fillId="0" borderId="12" xfId="0" applyFont="1" applyBorder="1"/>
    <xf numFmtId="1" fontId="3" fillId="0" borderId="13" xfId="0" applyNumberFormat="1" applyFont="1" applyBorder="1"/>
    <xf numFmtId="0" fontId="3" fillId="0" borderId="14" xfId="0" applyFont="1" applyBorder="1" applyAlignment="1">
      <alignment horizontal="center"/>
    </xf>
    <xf numFmtId="43" fontId="5" fillId="0" borderId="15" xfId="1" applyFont="1" applyFill="1" applyBorder="1"/>
    <xf numFmtId="0" fontId="3" fillId="0" borderId="12" xfId="2" applyFont="1" applyBorder="1" applyAlignment="1">
      <alignment horizontal="center"/>
    </xf>
    <xf numFmtId="0" fontId="5" fillId="0" borderId="16" xfId="0" applyFont="1" applyBorder="1" applyAlignment="1">
      <alignment horizontal="center"/>
    </xf>
    <xf numFmtId="0" fontId="5" fillId="0" borderId="16" xfId="0" applyFont="1" applyBorder="1"/>
    <xf numFmtId="0" fontId="5" fillId="0" borderId="17" xfId="0" applyFont="1" applyBorder="1" applyAlignment="1">
      <alignment horizontal="center"/>
    </xf>
    <xf numFmtId="1" fontId="3" fillId="0" borderId="18" xfId="0" applyNumberFormat="1" applyFont="1" applyBorder="1"/>
    <xf numFmtId="0" fontId="5" fillId="0" borderId="18" xfId="0" applyFont="1" applyBorder="1" applyAlignment="1">
      <alignment horizontal="center"/>
    </xf>
    <xf numFmtId="0" fontId="5" fillId="0" borderId="19" xfId="0" applyFont="1" applyBorder="1" applyAlignment="1">
      <alignment horizontal="center"/>
    </xf>
    <xf numFmtId="43" fontId="5" fillId="0" borderId="20" xfId="1" applyFont="1" applyFill="1" applyBorder="1"/>
    <xf numFmtId="43" fontId="5" fillId="0" borderId="21" xfId="1" applyFont="1" applyFill="1" applyBorder="1"/>
    <xf numFmtId="43" fontId="5" fillId="2" borderId="21" xfId="1" applyFont="1" applyFill="1" applyBorder="1"/>
    <xf numFmtId="0" fontId="5" fillId="2" borderId="21" xfId="0" applyFont="1" applyFill="1" applyBorder="1"/>
    <xf numFmtId="0" fontId="5" fillId="2" borderId="0" xfId="0" applyFont="1" applyFill="1"/>
    <xf numFmtId="0" fontId="3" fillId="0" borderId="0" xfId="0" applyFont="1" applyAlignment="1">
      <alignment horizontal="center"/>
    </xf>
    <xf numFmtId="43" fontId="3" fillId="0" borderId="0" xfId="1" applyFont="1"/>
    <xf numFmtId="0" fontId="2" fillId="0" borderId="0" xfId="0" applyFont="1"/>
    <xf numFmtId="0" fontId="2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4" fontId="3" fillId="0" borderId="0" xfId="0" applyNumberFormat="1" applyFont="1" applyAlignment="1">
      <alignment horizontal="center"/>
    </xf>
    <xf numFmtId="4" fontId="3" fillId="0" borderId="0" xfId="0" applyNumberFormat="1" applyFont="1"/>
    <xf numFmtId="43" fontId="5" fillId="0" borderId="0" xfId="1" applyFont="1" applyFill="1" applyBorder="1"/>
    <xf numFmtId="0" fontId="2" fillId="0" borderId="5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43" fontId="2" fillId="0" borderId="5" xfId="3" applyFont="1" applyFill="1" applyBorder="1" applyAlignment="1">
      <alignment horizontal="center" vertical="center" wrapText="1"/>
    </xf>
    <xf numFmtId="43" fontId="2" fillId="0" borderId="3" xfId="3" applyFont="1" applyFill="1" applyBorder="1" applyAlignment="1">
      <alignment horizontal="center" vertical="center" wrapText="1"/>
    </xf>
    <xf numFmtId="43" fontId="2" fillId="0" borderId="3" xfId="3" applyFont="1" applyFill="1" applyBorder="1" applyAlignment="1">
      <alignment horizontal="center" vertical="center" wrapText="1" shrinkToFit="1"/>
    </xf>
    <xf numFmtId="0" fontId="5" fillId="0" borderId="7" xfId="0" quotePrefix="1" applyFont="1" applyBorder="1" applyAlignment="1">
      <alignment horizontal="center"/>
    </xf>
    <xf numFmtId="0" fontId="5" fillId="0" borderId="8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/>
    </xf>
    <xf numFmtId="0" fontId="5" fillId="0" borderId="9" xfId="0" applyFont="1" applyBorder="1" applyAlignment="1">
      <alignment horizontal="center"/>
    </xf>
    <xf numFmtId="43" fontId="5" fillId="0" borderId="10" xfId="3" applyFont="1" applyFill="1" applyBorder="1" applyAlignment="1">
      <alignment horizontal="center" vertical="center" wrapText="1"/>
    </xf>
    <xf numFmtId="43" fontId="5" fillId="0" borderId="8" xfId="3" applyFont="1" applyFill="1" applyBorder="1" applyAlignment="1">
      <alignment horizontal="center" vertical="center" wrapText="1"/>
    </xf>
    <xf numFmtId="43" fontId="5" fillId="0" borderId="8" xfId="3" applyFont="1" applyFill="1" applyBorder="1"/>
    <xf numFmtId="43" fontId="5" fillId="0" borderId="0" xfId="0" applyNumberFormat="1" applyFont="1"/>
    <xf numFmtId="0" fontId="3" fillId="0" borderId="12" xfId="0" quotePrefix="1" applyFont="1" applyBorder="1" applyAlignment="1">
      <alignment horizontal="center"/>
    </xf>
    <xf numFmtId="0" fontId="3" fillId="0" borderId="11" xfId="0" applyFont="1" applyBorder="1" applyAlignment="1">
      <alignment horizontal="left" vertical="center" wrapText="1"/>
    </xf>
    <xf numFmtId="0" fontId="3" fillId="0" borderId="14" xfId="0" applyFont="1" applyBorder="1"/>
    <xf numFmtId="0" fontId="3" fillId="0" borderId="13" xfId="0" applyFont="1" applyBorder="1" applyAlignment="1">
      <alignment horizontal="center"/>
    </xf>
    <xf numFmtId="4" fontId="3" fillId="0" borderId="14" xfId="0" applyNumberFormat="1" applyFont="1" applyBorder="1"/>
    <xf numFmtId="43" fontId="5" fillId="0" borderId="11" xfId="3" applyFont="1" applyFill="1" applyBorder="1"/>
    <xf numFmtId="0" fontId="5" fillId="0" borderId="12" xfId="0" quotePrefix="1" applyFont="1" applyBorder="1" applyAlignment="1">
      <alignment horizontal="center"/>
    </xf>
    <xf numFmtId="0" fontId="5" fillId="0" borderId="11" xfId="0" applyFont="1" applyBorder="1" applyAlignment="1">
      <alignment horizontal="left" vertical="center" wrapText="1"/>
    </xf>
    <xf numFmtId="0" fontId="8" fillId="0" borderId="14" xfId="0" applyFont="1" applyBorder="1"/>
    <xf numFmtId="0" fontId="8" fillId="0" borderId="11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8" fillId="0" borderId="13" xfId="0" applyFont="1" applyBorder="1" applyAlignment="1">
      <alignment horizontal="center"/>
    </xf>
    <xf numFmtId="4" fontId="8" fillId="0" borderId="14" xfId="0" applyNumberFormat="1" applyFont="1" applyBorder="1"/>
    <xf numFmtId="4" fontId="8" fillId="0" borderId="11" xfId="0" applyNumberFormat="1" applyFont="1" applyBorder="1"/>
    <xf numFmtId="0" fontId="5" fillId="0" borderId="13" xfId="0" applyFont="1" applyBorder="1" applyAlignment="1">
      <alignment horizontal="center"/>
    </xf>
    <xf numFmtId="43" fontId="5" fillId="0" borderId="17" xfId="3" applyFont="1" applyFill="1" applyBorder="1"/>
    <xf numFmtId="43" fontId="5" fillId="0" borderId="24" xfId="3" applyFont="1" applyFill="1" applyBorder="1"/>
    <xf numFmtId="43" fontId="5" fillId="3" borderId="24" xfId="3" applyFont="1" applyFill="1" applyBorder="1"/>
    <xf numFmtId="43" fontId="5" fillId="0" borderId="21" xfId="3" applyFont="1" applyFill="1" applyBorder="1"/>
    <xf numFmtId="4" fontId="9" fillId="0" borderId="0" xfId="0" applyNumberFormat="1" applyFont="1"/>
    <xf numFmtId="0" fontId="5" fillId="0" borderId="0" xfId="0" applyFont="1" applyAlignment="1">
      <alignment horizontal="left"/>
    </xf>
    <xf numFmtId="43" fontId="5" fillId="0" borderId="0" xfId="3" applyFont="1" applyFill="1" applyBorder="1" applyAlignment="1">
      <alignment horizontal="center"/>
    </xf>
    <xf numFmtId="4" fontId="5" fillId="0" borderId="0" xfId="0" applyNumberFormat="1" applyFont="1"/>
    <xf numFmtId="1" fontId="8" fillId="0" borderId="0" xfId="0" applyNumberFormat="1" applyFont="1"/>
    <xf numFmtId="0" fontId="8" fillId="0" borderId="0" xfId="0" applyFont="1" applyAlignment="1">
      <alignment horizontal="center"/>
    </xf>
    <xf numFmtId="0" fontId="5" fillId="0" borderId="0" xfId="0" applyFont="1" applyAlignment="1">
      <alignment wrapText="1"/>
    </xf>
    <xf numFmtId="164" fontId="5" fillId="0" borderId="0" xfId="0" applyNumberFormat="1" applyFont="1" applyAlignment="1">
      <alignment horizontal="center"/>
    </xf>
    <xf numFmtId="0" fontId="3" fillId="0" borderId="16" xfId="0" quotePrefix="1" applyFont="1" applyBorder="1" applyAlignment="1">
      <alignment horizontal="center"/>
    </xf>
    <xf numFmtId="0" fontId="5" fillId="0" borderId="17" xfId="0" applyFont="1" applyBorder="1" applyAlignment="1">
      <alignment horizontal="left" vertical="center" wrapText="1"/>
    </xf>
    <xf numFmtId="0" fontId="8" fillId="0" borderId="19" xfId="0" applyFont="1" applyBorder="1"/>
    <xf numFmtId="0" fontId="8" fillId="0" borderId="17" xfId="0" applyFont="1" applyBorder="1" applyAlignment="1">
      <alignment horizontal="center"/>
    </xf>
    <xf numFmtId="4" fontId="8" fillId="0" borderId="12" xfId="0" applyNumberFormat="1" applyFont="1" applyBorder="1"/>
    <xf numFmtId="43" fontId="5" fillId="0" borderId="12" xfId="3" applyFont="1" applyFill="1" applyBorder="1"/>
    <xf numFmtId="4" fontId="8" fillId="0" borderId="16" xfId="0" applyNumberFormat="1" applyFont="1" applyBorder="1"/>
    <xf numFmtId="43" fontId="5" fillId="0" borderId="16" xfId="3" applyFont="1" applyFill="1" applyBorder="1"/>
    <xf numFmtId="1" fontId="2" fillId="0" borderId="5" xfId="0" applyNumberFormat="1" applyFont="1" applyBorder="1" applyAlignment="1">
      <alignment horizontal="center" vertical="center" wrapText="1"/>
    </xf>
    <xf numFmtId="1" fontId="5" fillId="0" borderId="0" xfId="0" applyNumberFormat="1" applyFont="1" applyAlignment="1">
      <alignment horizontal="center"/>
    </xf>
    <xf numFmtId="1" fontId="5" fillId="0" borderId="10" xfId="0" applyNumberFormat="1" applyFont="1" applyBorder="1" applyAlignment="1">
      <alignment horizontal="center" wrapText="1"/>
    </xf>
    <xf numFmtId="1" fontId="3" fillId="0" borderId="14" xfId="0" applyNumberFormat="1" applyFont="1" applyBorder="1" applyAlignment="1">
      <alignment horizontal="center"/>
    </xf>
    <xf numFmtId="1" fontId="8" fillId="0" borderId="14" xfId="0" applyNumberFormat="1" applyFont="1" applyBorder="1" applyAlignment="1">
      <alignment horizontal="center"/>
    </xf>
    <xf numFmtId="1" fontId="8" fillId="0" borderId="19" xfId="0" applyNumberFormat="1" applyFont="1" applyBorder="1" applyAlignment="1">
      <alignment horizontal="center"/>
    </xf>
    <xf numFmtId="0" fontId="11" fillId="0" borderId="0" xfId="0" applyFont="1" applyAlignment="1">
      <alignment horizontal="right"/>
    </xf>
    <xf numFmtId="43" fontId="11" fillId="0" borderId="0" xfId="0" applyNumberFormat="1" applyFont="1" applyAlignment="1">
      <alignment horizontal="center"/>
    </xf>
    <xf numFmtId="43" fontId="5" fillId="0" borderId="0" xfId="4" applyFont="1" applyFill="1" applyBorder="1" applyAlignment="1">
      <alignment horizontal="center"/>
    </xf>
    <xf numFmtId="43" fontId="5" fillId="0" borderId="0" xfId="4" applyFont="1" applyFill="1" applyBorder="1"/>
    <xf numFmtId="0" fontId="12" fillId="0" borderId="0" xfId="0" applyFont="1" applyAlignment="1">
      <alignment horizontal="right"/>
    </xf>
    <xf numFmtId="43" fontId="12" fillId="3" borderId="0" xfId="0" applyNumberFormat="1" applyFont="1" applyFill="1" applyAlignment="1">
      <alignment horizontal="center"/>
    </xf>
    <xf numFmtId="0" fontId="13" fillId="0" borderId="0" xfId="0" applyFont="1" applyAlignment="1">
      <alignment horizontal="center" wrapText="1"/>
    </xf>
    <xf numFmtId="0" fontId="1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center"/>
    </xf>
    <xf numFmtId="0" fontId="13" fillId="0" borderId="0" xfId="0" applyFont="1" applyAlignment="1">
      <alignment horizontal="center" wrapText="1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5" fillId="0" borderId="22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5" fillId="0" borderId="23" xfId="0" applyFont="1" applyBorder="1" applyAlignment="1">
      <alignment horizontal="center"/>
    </xf>
    <xf numFmtId="0" fontId="5" fillId="0" borderId="0" xfId="0" applyFont="1" applyFill="1" applyAlignment="1">
      <alignment horizontal="left"/>
    </xf>
    <xf numFmtId="0" fontId="3" fillId="0" borderId="0" xfId="0" applyFont="1" applyFill="1" applyAlignment="1">
      <alignment horizontal="left"/>
    </xf>
    <xf numFmtId="0" fontId="5" fillId="0" borderId="0" xfId="0" applyFont="1" applyFill="1" applyAlignment="1">
      <alignment horizontal="center"/>
    </xf>
    <xf numFmtId="4" fontId="9" fillId="0" borderId="0" xfId="0" applyNumberFormat="1" applyFont="1" applyFill="1"/>
    <xf numFmtId="0" fontId="5" fillId="0" borderId="0" xfId="0" applyFont="1" applyFill="1"/>
  </cellXfs>
  <cellStyles count="5">
    <cellStyle name="Comma" xfId="1" builtinId="3"/>
    <cellStyle name="Comma 2" xfId="3" xr:uid="{C729D625-145F-4ACE-9E76-F9622361661C}"/>
    <cellStyle name="Comma 3" xfId="4" xr:uid="{E5CFEA60-F862-41C9-BD03-18308C79B413}"/>
    <cellStyle name="Normal" xfId="0" builtinId="0"/>
    <cellStyle name="Normal 2" xfId="2" xr:uid="{00000000-0005-0000-0000-00000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661148</xdr:colOff>
      <xdr:row>72</xdr:row>
      <xdr:rowOff>246528</xdr:rowOff>
    </xdr:from>
    <xdr:to>
      <xdr:col>10</xdr:col>
      <xdr:colOff>774888</xdr:colOff>
      <xdr:row>83</xdr:row>
      <xdr:rowOff>90206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784163F4-99D1-F712-B798-2FB8CAA4244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6972" y="20282646"/>
          <a:ext cx="11375651" cy="280203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B185"/>
  <sheetViews>
    <sheetView topLeftCell="A90" zoomScaleNormal="100" workbookViewId="0">
      <selection activeCell="B97" sqref="B97:H97"/>
    </sheetView>
  </sheetViews>
  <sheetFormatPr defaultColWidth="9" defaultRowHeight="21"/>
  <cols>
    <col min="1" max="1" width="7" style="1" customWidth="1"/>
    <col min="2" max="2" width="18" style="48" customWidth="1"/>
    <col min="3" max="3" width="37" style="1" customWidth="1"/>
    <col min="4" max="4" width="12" style="48" bestFit="1" customWidth="1"/>
    <col min="5" max="5" width="17.42578125" style="1" customWidth="1"/>
    <col min="6" max="6" width="11.28515625" style="1" bestFit="1" customWidth="1"/>
    <col min="7" max="7" width="9" style="48"/>
    <col min="8" max="8" width="14.140625" style="49" bestFit="1" customWidth="1"/>
    <col min="9" max="10" width="13.140625" style="1" bestFit="1" customWidth="1"/>
    <col min="11" max="11" width="20" style="1" customWidth="1"/>
    <col min="12" max="12" width="11.85546875" style="1" customWidth="1"/>
    <col min="13" max="16384" width="9" style="1"/>
  </cols>
  <sheetData>
    <row r="1" spans="1:54">
      <c r="A1" s="120" t="s">
        <v>0</v>
      </c>
      <c r="B1" s="120"/>
      <c r="C1" s="120"/>
      <c r="D1" s="120"/>
      <c r="E1" s="120"/>
      <c r="F1" s="120"/>
      <c r="G1" s="120"/>
      <c r="H1" s="120"/>
      <c r="I1" s="120"/>
    </row>
    <row r="2" spans="1:54">
      <c r="A2" s="120" t="s">
        <v>1</v>
      </c>
      <c r="B2" s="120"/>
      <c r="C2" s="120"/>
      <c r="D2" s="120"/>
      <c r="E2" s="120"/>
      <c r="F2" s="120"/>
      <c r="G2" s="120"/>
      <c r="H2" s="120"/>
      <c r="I2" s="120"/>
    </row>
    <row r="3" spans="1:54">
      <c r="A3" s="121" t="s">
        <v>106</v>
      </c>
      <c r="B3" s="121"/>
      <c r="C3" s="121"/>
      <c r="D3" s="121"/>
      <c r="E3" s="121"/>
      <c r="F3" s="121"/>
      <c r="G3" s="121"/>
      <c r="H3" s="121"/>
      <c r="I3" s="121"/>
    </row>
    <row r="4" spans="1:54" ht="63">
      <c r="A4" s="2" t="s">
        <v>2</v>
      </c>
      <c r="B4" s="2" t="s">
        <v>3</v>
      </c>
      <c r="C4" s="2" t="s">
        <v>4</v>
      </c>
      <c r="D4" s="3" t="s">
        <v>5</v>
      </c>
      <c r="E4" s="4" t="s">
        <v>6</v>
      </c>
      <c r="F4" s="5" t="s">
        <v>7</v>
      </c>
      <c r="G4" s="6" t="s">
        <v>8</v>
      </c>
      <c r="H4" s="7" t="s">
        <v>9</v>
      </c>
      <c r="I4" s="8" t="s">
        <v>10</v>
      </c>
      <c r="J4" s="8" t="s">
        <v>11</v>
      </c>
      <c r="K4" s="9" t="s">
        <v>12</v>
      </c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</row>
    <row r="5" spans="1:54" ht="23.25">
      <c r="A5" s="11">
        <v>1</v>
      </c>
      <c r="B5" s="11" t="s">
        <v>13</v>
      </c>
      <c r="C5" s="12" t="s">
        <v>14</v>
      </c>
      <c r="D5" s="13" t="s">
        <v>15</v>
      </c>
      <c r="E5" s="14">
        <v>100000040645</v>
      </c>
      <c r="F5" s="15">
        <v>900900044</v>
      </c>
      <c r="G5" s="16" t="s">
        <v>16</v>
      </c>
      <c r="H5" s="17">
        <v>15900</v>
      </c>
      <c r="I5" s="18">
        <v>0</v>
      </c>
      <c r="J5" s="19">
        <v>0</v>
      </c>
      <c r="K5" s="19">
        <v>1</v>
      </c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0"/>
      <c r="Y5" s="20"/>
      <c r="Z5" s="20"/>
      <c r="AA5" s="20"/>
      <c r="AB5" s="20"/>
      <c r="AC5" s="20"/>
      <c r="AD5" s="20"/>
      <c r="AE5" s="20"/>
      <c r="AF5" s="20"/>
      <c r="AG5" s="20"/>
      <c r="AH5" s="20"/>
      <c r="AI5" s="20"/>
      <c r="AJ5" s="20"/>
      <c r="AK5" s="20"/>
      <c r="AL5" s="20"/>
      <c r="AM5" s="20"/>
      <c r="AN5" s="20"/>
      <c r="AO5" s="20"/>
      <c r="AP5" s="20"/>
      <c r="AQ5" s="20"/>
      <c r="AR5" s="20"/>
      <c r="AS5" s="20"/>
      <c r="AT5" s="20"/>
      <c r="AU5" s="20"/>
      <c r="AV5" s="20"/>
      <c r="AW5" s="20"/>
      <c r="AX5" s="20"/>
      <c r="AY5" s="20"/>
      <c r="AZ5" s="20"/>
      <c r="BA5" s="20"/>
      <c r="BB5" s="20"/>
    </row>
    <row r="6" spans="1:54" ht="23.25">
      <c r="A6" s="11">
        <v>2</v>
      </c>
      <c r="B6" s="21" t="s">
        <v>13</v>
      </c>
      <c r="C6" s="22" t="s">
        <v>17</v>
      </c>
      <c r="D6" s="23" t="s">
        <v>18</v>
      </c>
      <c r="E6" s="24">
        <v>100000053907</v>
      </c>
      <c r="F6" s="25">
        <v>900900044</v>
      </c>
      <c r="G6" s="26" t="s">
        <v>16</v>
      </c>
      <c r="H6" s="27">
        <v>20760</v>
      </c>
      <c r="I6" s="18">
        <v>0</v>
      </c>
      <c r="J6" s="19">
        <v>0</v>
      </c>
      <c r="K6" s="19">
        <v>1</v>
      </c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0"/>
      <c r="AT6" s="20"/>
      <c r="AU6" s="20"/>
      <c r="AV6" s="20"/>
      <c r="AW6" s="20"/>
      <c r="AX6" s="20"/>
      <c r="AY6" s="20"/>
      <c r="AZ6" s="20"/>
      <c r="BA6" s="20"/>
      <c r="BB6" s="20"/>
    </row>
    <row r="7" spans="1:54" ht="23.25">
      <c r="A7" s="11">
        <v>3</v>
      </c>
      <c r="B7" s="21" t="s">
        <v>19</v>
      </c>
      <c r="C7" s="22" t="s">
        <v>20</v>
      </c>
      <c r="D7" s="23" t="s">
        <v>18</v>
      </c>
      <c r="E7" s="24">
        <v>100000053919</v>
      </c>
      <c r="F7" s="25">
        <v>900900044</v>
      </c>
      <c r="G7" s="26" t="s">
        <v>21</v>
      </c>
      <c r="H7" s="27">
        <v>588000</v>
      </c>
      <c r="I7" s="18">
        <v>0</v>
      </c>
      <c r="J7" s="19">
        <v>0</v>
      </c>
      <c r="K7" s="19">
        <v>1</v>
      </c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0"/>
      <c r="AT7" s="20"/>
      <c r="AU7" s="20"/>
      <c r="AV7" s="20"/>
      <c r="AW7" s="20"/>
      <c r="AX7" s="20"/>
      <c r="AY7" s="20"/>
      <c r="AZ7" s="20"/>
      <c r="BA7" s="20"/>
      <c r="BB7" s="20"/>
    </row>
    <row r="8" spans="1:54" ht="23.25">
      <c r="A8" s="11">
        <v>4</v>
      </c>
      <c r="B8" s="21" t="s">
        <v>19</v>
      </c>
      <c r="C8" s="22" t="s">
        <v>20</v>
      </c>
      <c r="D8" s="23" t="s">
        <v>18</v>
      </c>
      <c r="E8" s="24">
        <v>100000053920</v>
      </c>
      <c r="F8" s="25">
        <v>900900044</v>
      </c>
      <c r="G8" s="26" t="s">
        <v>21</v>
      </c>
      <c r="H8" s="27">
        <v>588000</v>
      </c>
      <c r="I8" s="18">
        <v>0</v>
      </c>
      <c r="J8" s="19">
        <v>0</v>
      </c>
      <c r="K8" s="19">
        <v>1</v>
      </c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</row>
    <row r="9" spans="1:54" ht="23.25">
      <c r="A9" s="11">
        <v>5</v>
      </c>
      <c r="B9" s="21" t="s">
        <v>22</v>
      </c>
      <c r="C9" s="22" t="s">
        <v>23</v>
      </c>
      <c r="D9" s="23" t="s">
        <v>18</v>
      </c>
      <c r="E9" s="24">
        <v>100000053921</v>
      </c>
      <c r="F9" s="25">
        <v>900900044</v>
      </c>
      <c r="G9" s="26" t="s">
        <v>21</v>
      </c>
      <c r="H9" s="27">
        <v>11500</v>
      </c>
      <c r="I9" s="18">
        <v>0</v>
      </c>
      <c r="J9" s="28">
        <v>0</v>
      </c>
      <c r="K9" s="28">
        <v>1</v>
      </c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0"/>
      <c r="AT9" s="20"/>
      <c r="AU9" s="20"/>
      <c r="AV9" s="20"/>
      <c r="AW9" s="20"/>
      <c r="AX9" s="20"/>
      <c r="AY9" s="20"/>
      <c r="AZ9" s="20"/>
      <c r="BA9" s="20"/>
      <c r="BB9" s="20"/>
    </row>
    <row r="10" spans="1:54" ht="23.25">
      <c r="A10" s="11">
        <v>6</v>
      </c>
      <c r="B10" s="21" t="s">
        <v>22</v>
      </c>
      <c r="C10" s="22" t="s">
        <v>23</v>
      </c>
      <c r="D10" s="23" t="s">
        <v>18</v>
      </c>
      <c r="E10" s="24">
        <v>100000053922</v>
      </c>
      <c r="F10" s="25">
        <v>900900044</v>
      </c>
      <c r="G10" s="26" t="s">
        <v>21</v>
      </c>
      <c r="H10" s="27">
        <v>11500</v>
      </c>
      <c r="I10" s="18">
        <v>0</v>
      </c>
      <c r="J10" s="28">
        <v>0</v>
      </c>
      <c r="K10" s="28">
        <v>1</v>
      </c>
      <c r="L10" s="20"/>
      <c r="M10" s="20"/>
      <c r="N10" s="20"/>
      <c r="O10" s="20"/>
      <c r="P10" s="20"/>
      <c r="Q10" s="20"/>
      <c r="R10" s="20"/>
      <c r="S10" s="20"/>
      <c r="T10" s="20"/>
      <c r="U10" s="20"/>
      <c r="V10" s="20"/>
      <c r="W10" s="20"/>
      <c r="X10" s="20"/>
      <c r="Y10" s="20"/>
      <c r="Z10" s="20"/>
      <c r="AA10" s="20"/>
      <c r="AB10" s="20"/>
      <c r="AC10" s="20"/>
      <c r="AD10" s="20"/>
      <c r="AE10" s="20"/>
      <c r="AF10" s="20"/>
      <c r="AG10" s="20"/>
      <c r="AH10" s="20"/>
      <c r="AI10" s="20"/>
      <c r="AJ10" s="20"/>
      <c r="AK10" s="20"/>
      <c r="AL10" s="20"/>
      <c r="AM10" s="20"/>
      <c r="AN10" s="20"/>
      <c r="AO10" s="20"/>
      <c r="AP10" s="20"/>
      <c r="AQ10" s="20"/>
      <c r="AR10" s="20"/>
      <c r="AS10" s="20"/>
      <c r="AT10" s="20"/>
      <c r="AU10" s="20"/>
      <c r="AV10" s="20"/>
      <c r="AW10" s="20"/>
      <c r="AX10" s="20"/>
      <c r="AY10" s="20"/>
      <c r="AZ10" s="20"/>
      <c r="BA10" s="20"/>
      <c r="BB10" s="20"/>
    </row>
    <row r="11" spans="1:54" ht="23.25">
      <c r="A11" s="11">
        <v>7</v>
      </c>
      <c r="B11" s="21" t="s">
        <v>22</v>
      </c>
      <c r="C11" s="22" t="s">
        <v>23</v>
      </c>
      <c r="D11" s="23" t="s">
        <v>18</v>
      </c>
      <c r="E11" s="24">
        <v>100000053923</v>
      </c>
      <c r="F11" s="25">
        <v>900900044</v>
      </c>
      <c r="G11" s="26" t="s">
        <v>21</v>
      </c>
      <c r="H11" s="27">
        <v>11500</v>
      </c>
      <c r="I11" s="18">
        <v>0</v>
      </c>
      <c r="J11" s="28">
        <v>0</v>
      </c>
      <c r="K11" s="28">
        <v>1</v>
      </c>
      <c r="L11" s="20"/>
      <c r="M11" s="20"/>
      <c r="N11" s="20"/>
      <c r="O11" s="20"/>
      <c r="P11" s="20"/>
      <c r="Q11" s="20"/>
      <c r="R11" s="20"/>
      <c r="S11" s="20"/>
      <c r="T11" s="20"/>
      <c r="U11" s="20"/>
      <c r="V11" s="20"/>
      <c r="W11" s="20"/>
      <c r="X11" s="20"/>
      <c r="Y11" s="20"/>
      <c r="Z11" s="20"/>
      <c r="AA11" s="20"/>
      <c r="AB11" s="20"/>
      <c r="AC11" s="20"/>
      <c r="AD11" s="20"/>
      <c r="AE11" s="20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0"/>
      <c r="AS11" s="20"/>
      <c r="AT11" s="20"/>
      <c r="AU11" s="20"/>
      <c r="AV11" s="20"/>
      <c r="AW11" s="20"/>
      <c r="AX11" s="20"/>
      <c r="AY11" s="20"/>
      <c r="AZ11" s="20"/>
      <c r="BA11" s="20"/>
      <c r="BB11" s="20"/>
    </row>
    <row r="12" spans="1:54" ht="23.25">
      <c r="A12" s="11">
        <v>8</v>
      </c>
      <c r="B12" s="21" t="s">
        <v>22</v>
      </c>
      <c r="C12" s="22" t="s">
        <v>23</v>
      </c>
      <c r="D12" s="23" t="s">
        <v>18</v>
      </c>
      <c r="E12" s="24">
        <v>100000053924</v>
      </c>
      <c r="F12" s="25">
        <v>900900044</v>
      </c>
      <c r="G12" s="26" t="s">
        <v>21</v>
      </c>
      <c r="H12" s="27">
        <v>11500</v>
      </c>
      <c r="I12" s="18">
        <v>0</v>
      </c>
      <c r="J12" s="28">
        <v>0</v>
      </c>
      <c r="K12" s="28">
        <v>1</v>
      </c>
      <c r="L12" s="20"/>
      <c r="M12" s="20"/>
      <c r="N12" s="20"/>
      <c r="O12" s="20"/>
      <c r="P12" s="20"/>
      <c r="Q12" s="20"/>
      <c r="R12" s="20"/>
      <c r="S12" s="20"/>
      <c r="T12" s="20"/>
      <c r="U12" s="20"/>
      <c r="V12" s="20"/>
      <c r="W12" s="20"/>
      <c r="X12" s="20"/>
      <c r="Y12" s="20"/>
      <c r="Z12" s="20"/>
      <c r="AA12" s="20"/>
      <c r="AB12" s="20"/>
      <c r="AC12" s="20"/>
      <c r="AD12" s="20"/>
      <c r="AE12" s="20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0"/>
      <c r="AS12" s="20"/>
      <c r="AT12" s="20"/>
      <c r="AU12" s="20"/>
      <c r="AV12" s="20"/>
      <c r="AW12" s="20"/>
      <c r="AX12" s="20"/>
      <c r="AY12" s="20"/>
      <c r="AZ12" s="20"/>
      <c r="BA12" s="20"/>
      <c r="BB12" s="20"/>
    </row>
    <row r="13" spans="1:54" ht="23.25">
      <c r="A13" s="11">
        <v>9</v>
      </c>
      <c r="B13" s="21" t="s">
        <v>22</v>
      </c>
      <c r="C13" s="22" t="s">
        <v>23</v>
      </c>
      <c r="D13" s="23" t="s">
        <v>18</v>
      </c>
      <c r="E13" s="24">
        <v>100000053925</v>
      </c>
      <c r="F13" s="25">
        <v>900900044</v>
      </c>
      <c r="G13" s="26" t="s">
        <v>21</v>
      </c>
      <c r="H13" s="27">
        <v>11500</v>
      </c>
      <c r="I13" s="18">
        <v>0</v>
      </c>
      <c r="J13" s="28">
        <v>0</v>
      </c>
      <c r="K13" s="28">
        <v>1</v>
      </c>
      <c r="L13" s="20"/>
      <c r="M13" s="20"/>
      <c r="N13" s="20"/>
      <c r="O13" s="20"/>
      <c r="P13" s="20"/>
      <c r="Q13" s="20"/>
      <c r="R13" s="20"/>
      <c r="S13" s="20"/>
      <c r="T13" s="20"/>
      <c r="U13" s="20"/>
      <c r="V13" s="20"/>
      <c r="W13" s="20"/>
      <c r="X13" s="20"/>
      <c r="Y13" s="20"/>
      <c r="Z13" s="20"/>
      <c r="AA13" s="20"/>
      <c r="AB13" s="20"/>
      <c r="AC13" s="20"/>
      <c r="AD13" s="20"/>
      <c r="AE13" s="20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</row>
    <row r="14" spans="1:54" ht="23.25">
      <c r="A14" s="11">
        <v>10</v>
      </c>
      <c r="B14" s="21" t="s">
        <v>22</v>
      </c>
      <c r="C14" s="22" t="s">
        <v>23</v>
      </c>
      <c r="D14" s="23" t="s">
        <v>18</v>
      </c>
      <c r="E14" s="24">
        <v>100000053926</v>
      </c>
      <c r="F14" s="25">
        <v>900900044</v>
      </c>
      <c r="G14" s="26" t="s">
        <v>21</v>
      </c>
      <c r="H14" s="27">
        <v>11500</v>
      </c>
      <c r="I14" s="18">
        <v>0</v>
      </c>
      <c r="J14" s="28">
        <v>0</v>
      </c>
      <c r="K14" s="28">
        <v>1</v>
      </c>
      <c r="L14" s="20"/>
      <c r="M14" s="20"/>
      <c r="N14" s="20"/>
      <c r="O14" s="20"/>
      <c r="P14" s="20"/>
      <c r="Q14" s="20"/>
      <c r="R14" s="20"/>
      <c r="S14" s="20"/>
      <c r="T14" s="20"/>
      <c r="U14" s="20"/>
      <c r="V14" s="20"/>
      <c r="W14" s="20"/>
      <c r="X14" s="20"/>
      <c r="Y14" s="20"/>
      <c r="Z14" s="20"/>
      <c r="AA14" s="20"/>
      <c r="AB14" s="20"/>
      <c r="AC14" s="20"/>
      <c r="AD14" s="20"/>
      <c r="AE14" s="20"/>
      <c r="AF14" s="20"/>
      <c r="AG14" s="20"/>
      <c r="AH14" s="20"/>
      <c r="AI14" s="20"/>
      <c r="AJ14" s="20"/>
      <c r="AK14" s="20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</row>
    <row r="15" spans="1:54" ht="23.25">
      <c r="A15" s="11">
        <v>11</v>
      </c>
      <c r="B15" s="21" t="s">
        <v>22</v>
      </c>
      <c r="C15" s="22" t="s">
        <v>23</v>
      </c>
      <c r="D15" s="23" t="s">
        <v>18</v>
      </c>
      <c r="E15" s="24">
        <v>100000053927</v>
      </c>
      <c r="F15" s="25">
        <v>900900044</v>
      </c>
      <c r="G15" s="26" t="s">
        <v>21</v>
      </c>
      <c r="H15" s="27">
        <v>11500</v>
      </c>
      <c r="I15" s="18">
        <v>0</v>
      </c>
      <c r="J15" s="28">
        <v>0</v>
      </c>
      <c r="K15" s="28">
        <v>1</v>
      </c>
      <c r="L15" s="20"/>
      <c r="M15" s="20"/>
      <c r="N15" s="20"/>
      <c r="O15" s="20"/>
      <c r="P15" s="20"/>
      <c r="Q15" s="20"/>
      <c r="R15" s="20"/>
      <c r="S15" s="20"/>
      <c r="T15" s="20"/>
      <c r="U15" s="20"/>
      <c r="V15" s="20"/>
      <c r="W15" s="20"/>
      <c r="X15" s="20"/>
      <c r="Y15" s="20"/>
      <c r="Z15" s="20"/>
      <c r="AA15" s="20"/>
      <c r="AB15" s="20"/>
      <c r="AC15" s="20"/>
      <c r="AD15" s="20"/>
      <c r="AE15" s="20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0"/>
      <c r="AS15" s="20"/>
      <c r="AT15" s="20"/>
      <c r="AU15" s="20"/>
      <c r="AV15" s="20"/>
      <c r="AW15" s="20"/>
      <c r="AX15" s="20"/>
      <c r="AY15" s="20"/>
      <c r="AZ15" s="20"/>
      <c r="BA15" s="20"/>
      <c r="BB15" s="20"/>
    </row>
    <row r="16" spans="1:54" ht="23.25">
      <c r="A16" s="11">
        <v>12</v>
      </c>
      <c r="B16" s="21" t="s">
        <v>22</v>
      </c>
      <c r="C16" s="22" t="s">
        <v>23</v>
      </c>
      <c r="D16" s="23" t="s">
        <v>18</v>
      </c>
      <c r="E16" s="24">
        <v>100000053928</v>
      </c>
      <c r="F16" s="25">
        <v>900900044</v>
      </c>
      <c r="G16" s="26" t="s">
        <v>21</v>
      </c>
      <c r="H16" s="27">
        <v>11500</v>
      </c>
      <c r="I16" s="18">
        <v>0</v>
      </c>
      <c r="J16" s="28">
        <v>0</v>
      </c>
      <c r="K16" s="28">
        <v>1</v>
      </c>
      <c r="L16" s="20"/>
      <c r="M16" s="20"/>
      <c r="N16" s="20"/>
      <c r="O16" s="20"/>
      <c r="P16" s="20"/>
      <c r="Q16" s="20"/>
      <c r="R16" s="20"/>
      <c r="S16" s="20"/>
      <c r="T16" s="20"/>
      <c r="U16" s="20"/>
      <c r="V16" s="20"/>
      <c r="W16" s="20"/>
      <c r="X16" s="20"/>
      <c r="Y16" s="20"/>
      <c r="Z16" s="20"/>
      <c r="AA16" s="20"/>
      <c r="AB16" s="20"/>
      <c r="AC16" s="20"/>
      <c r="AD16" s="20"/>
      <c r="AE16" s="20"/>
      <c r="AF16" s="20"/>
      <c r="AG16" s="20"/>
      <c r="AH16" s="20"/>
      <c r="AI16" s="20"/>
      <c r="AJ16" s="20"/>
      <c r="AK16" s="20"/>
      <c r="AL16" s="20"/>
      <c r="AM16" s="20"/>
      <c r="AN16" s="20"/>
      <c r="AO16" s="20"/>
      <c r="AP16" s="20"/>
      <c r="AQ16" s="20"/>
      <c r="AR16" s="20"/>
      <c r="AS16" s="20"/>
      <c r="AT16" s="20"/>
      <c r="AU16" s="20"/>
      <c r="AV16" s="20"/>
      <c r="AW16" s="20"/>
      <c r="AX16" s="20"/>
      <c r="AY16" s="20"/>
      <c r="AZ16" s="20"/>
      <c r="BA16" s="20"/>
      <c r="BB16" s="20"/>
    </row>
    <row r="17" spans="1:54" ht="23.25">
      <c r="A17" s="11">
        <v>13</v>
      </c>
      <c r="B17" s="21" t="s">
        <v>22</v>
      </c>
      <c r="C17" s="22" t="s">
        <v>23</v>
      </c>
      <c r="D17" s="23" t="s">
        <v>18</v>
      </c>
      <c r="E17" s="24">
        <v>100000053929</v>
      </c>
      <c r="F17" s="25">
        <v>900900044</v>
      </c>
      <c r="G17" s="26" t="s">
        <v>21</v>
      </c>
      <c r="H17" s="27">
        <v>11500</v>
      </c>
      <c r="I17" s="18">
        <v>0</v>
      </c>
      <c r="J17" s="28">
        <v>0</v>
      </c>
      <c r="K17" s="28">
        <v>1</v>
      </c>
      <c r="L17" s="20"/>
      <c r="M17" s="20"/>
      <c r="N17" s="20"/>
      <c r="O17" s="20"/>
      <c r="P17" s="20"/>
      <c r="Q17" s="20"/>
      <c r="R17" s="20"/>
      <c r="S17" s="20"/>
      <c r="T17" s="20"/>
      <c r="U17" s="20"/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20"/>
      <c r="AH17" s="20"/>
      <c r="AI17" s="20"/>
      <c r="AJ17" s="20"/>
      <c r="AK17" s="20"/>
      <c r="AL17" s="20"/>
      <c r="AM17" s="20"/>
      <c r="AN17" s="20"/>
      <c r="AO17" s="20"/>
      <c r="AP17" s="20"/>
      <c r="AQ17" s="20"/>
      <c r="AR17" s="20"/>
      <c r="AS17" s="20"/>
      <c r="AT17" s="20"/>
      <c r="AU17" s="20"/>
      <c r="AV17" s="20"/>
      <c r="AW17" s="20"/>
      <c r="AX17" s="20"/>
      <c r="AY17" s="20"/>
      <c r="AZ17" s="20"/>
      <c r="BA17" s="20"/>
      <c r="BB17" s="20"/>
    </row>
    <row r="18" spans="1:54" ht="23.25">
      <c r="A18" s="11">
        <v>14</v>
      </c>
      <c r="B18" s="21" t="s">
        <v>22</v>
      </c>
      <c r="C18" s="22" t="s">
        <v>23</v>
      </c>
      <c r="D18" s="23" t="s">
        <v>18</v>
      </c>
      <c r="E18" s="24">
        <v>100000053930</v>
      </c>
      <c r="F18" s="25">
        <v>900900044</v>
      </c>
      <c r="G18" s="26" t="s">
        <v>21</v>
      </c>
      <c r="H18" s="27">
        <v>11500</v>
      </c>
      <c r="I18" s="18">
        <v>0</v>
      </c>
      <c r="J18" s="28">
        <v>0</v>
      </c>
      <c r="K18" s="28">
        <v>1</v>
      </c>
      <c r="L18" s="20"/>
      <c r="M18" s="20"/>
      <c r="N18" s="20"/>
      <c r="O18" s="20"/>
      <c r="P18" s="20"/>
      <c r="Q18" s="20"/>
      <c r="R18" s="20"/>
      <c r="S18" s="20"/>
      <c r="T18" s="20"/>
      <c r="U18" s="20"/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20"/>
      <c r="AH18" s="20"/>
      <c r="AI18" s="20"/>
      <c r="AJ18" s="20"/>
      <c r="AK18" s="20"/>
      <c r="AL18" s="20"/>
      <c r="AM18" s="20"/>
      <c r="AN18" s="20"/>
      <c r="AO18" s="20"/>
      <c r="AP18" s="20"/>
      <c r="AQ18" s="20"/>
      <c r="AR18" s="20"/>
      <c r="AS18" s="20"/>
      <c r="AT18" s="20"/>
      <c r="AU18" s="20"/>
      <c r="AV18" s="20"/>
      <c r="AW18" s="20"/>
      <c r="AX18" s="20"/>
      <c r="AY18" s="20"/>
      <c r="AZ18" s="20"/>
      <c r="BA18" s="20"/>
      <c r="BB18" s="20"/>
    </row>
    <row r="19" spans="1:54" ht="23.25">
      <c r="A19" s="11">
        <v>15</v>
      </c>
      <c r="B19" s="21" t="s">
        <v>22</v>
      </c>
      <c r="C19" s="22" t="s">
        <v>23</v>
      </c>
      <c r="D19" s="23" t="s">
        <v>18</v>
      </c>
      <c r="E19" s="24">
        <v>100000053931</v>
      </c>
      <c r="F19" s="25">
        <v>900900044</v>
      </c>
      <c r="G19" s="26" t="s">
        <v>21</v>
      </c>
      <c r="H19" s="27">
        <v>11500</v>
      </c>
      <c r="I19" s="18">
        <v>0</v>
      </c>
      <c r="J19" s="28">
        <v>0</v>
      </c>
      <c r="K19" s="28">
        <v>1</v>
      </c>
      <c r="L19" s="20"/>
      <c r="M19" s="20"/>
      <c r="N19" s="20"/>
      <c r="O19" s="20"/>
      <c r="P19" s="20"/>
      <c r="Q19" s="20"/>
      <c r="R19" s="20"/>
      <c r="S19" s="20"/>
      <c r="T19" s="20"/>
      <c r="U19" s="20"/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20"/>
      <c r="AT19" s="20"/>
      <c r="AU19" s="20"/>
      <c r="AV19" s="20"/>
      <c r="AW19" s="20"/>
      <c r="AX19" s="20"/>
      <c r="AY19" s="20"/>
      <c r="AZ19" s="20"/>
      <c r="BA19" s="20"/>
      <c r="BB19" s="20"/>
    </row>
    <row r="20" spans="1:54" ht="23.25">
      <c r="A20" s="11">
        <v>16</v>
      </c>
      <c r="B20" s="21" t="s">
        <v>22</v>
      </c>
      <c r="C20" s="22" t="s">
        <v>23</v>
      </c>
      <c r="D20" s="23" t="s">
        <v>18</v>
      </c>
      <c r="E20" s="24">
        <v>100000053932</v>
      </c>
      <c r="F20" s="25">
        <v>900900044</v>
      </c>
      <c r="G20" s="26" t="s">
        <v>21</v>
      </c>
      <c r="H20" s="27">
        <v>11500</v>
      </c>
      <c r="I20" s="18">
        <v>0</v>
      </c>
      <c r="J20" s="28">
        <v>0</v>
      </c>
      <c r="K20" s="28">
        <v>1</v>
      </c>
      <c r="L20" s="20"/>
      <c r="M20" s="20"/>
      <c r="N20" s="20"/>
      <c r="O20" s="20"/>
      <c r="P20" s="20"/>
      <c r="Q20" s="20"/>
      <c r="R20" s="20"/>
      <c r="S20" s="20"/>
      <c r="T20" s="20"/>
      <c r="U20" s="20"/>
      <c r="V20" s="20"/>
      <c r="W20" s="20"/>
      <c r="X20" s="20"/>
      <c r="Y20" s="20"/>
      <c r="Z20" s="20"/>
      <c r="AA20" s="20"/>
      <c r="AB20" s="20"/>
      <c r="AC20" s="20"/>
      <c r="AD20" s="20"/>
      <c r="AE20" s="20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20"/>
      <c r="AT20" s="20"/>
      <c r="AU20" s="20"/>
      <c r="AV20" s="20"/>
      <c r="AW20" s="20"/>
      <c r="AX20" s="20"/>
      <c r="AY20" s="20"/>
      <c r="AZ20" s="20"/>
      <c r="BA20" s="20"/>
      <c r="BB20" s="20"/>
    </row>
    <row r="21" spans="1:54" ht="23.25">
      <c r="A21" s="11">
        <v>17</v>
      </c>
      <c r="B21" s="21" t="s">
        <v>22</v>
      </c>
      <c r="C21" s="22" t="s">
        <v>23</v>
      </c>
      <c r="D21" s="23" t="s">
        <v>18</v>
      </c>
      <c r="E21" s="24">
        <v>100000053933</v>
      </c>
      <c r="F21" s="25">
        <v>900900044</v>
      </c>
      <c r="G21" s="26" t="s">
        <v>21</v>
      </c>
      <c r="H21" s="27">
        <v>11500</v>
      </c>
      <c r="I21" s="18">
        <v>0</v>
      </c>
      <c r="J21" s="28">
        <v>0</v>
      </c>
      <c r="K21" s="28">
        <v>1</v>
      </c>
      <c r="L21" s="20"/>
      <c r="M21" s="20"/>
      <c r="N21" s="20"/>
      <c r="O21" s="20"/>
      <c r="P21" s="20"/>
      <c r="Q21" s="20"/>
      <c r="R21" s="20"/>
      <c r="S21" s="20"/>
      <c r="T21" s="20"/>
      <c r="U21" s="20"/>
      <c r="V21" s="20"/>
      <c r="W21" s="20"/>
      <c r="X21" s="20"/>
      <c r="Y21" s="20"/>
      <c r="Z21" s="20"/>
      <c r="AA21" s="20"/>
      <c r="AB21" s="20"/>
      <c r="AC21" s="20"/>
      <c r="AD21" s="20"/>
      <c r="AE21" s="20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20"/>
      <c r="AS21" s="20"/>
      <c r="AT21" s="20"/>
      <c r="AU21" s="20"/>
      <c r="AV21" s="20"/>
      <c r="AW21" s="20"/>
      <c r="AX21" s="20"/>
      <c r="AY21" s="20"/>
      <c r="AZ21" s="20"/>
      <c r="BA21" s="20"/>
      <c r="BB21" s="20"/>
    </row>
    <row r="22" spans="1:54" ht="23.25">
      <c r="A22" s="11">
        <v>18</v>
      </c>
      <c r="B22" s="21" t="s">
        <v>22</v>
      </c>
      <c r="C22" s="22" t="s">
        <v>23</v>
      </c>
      <c r="D22" s="23" t="s">
        <v>18</v>
      </c>
      <c r="E22" s="24">
        <v>100000053934</v>
      </c>
      <c r="F22" s="25">
        <v>900900044</v>
      </c>
      <c r="G22" s="26" t="s">
        <v>21</v>
      </c>
      <c r="H22" s="27">
        <v>11500</v>
      </c>
      <c r="I22" s="18">
        <v>0</v>
      </c>
      <c r="J22" s="28">
        <v>0</v>
      </c>
      <c r="K22" s="28">
        <v>1</v>
      </c>
      <c r="L22" s="20"/>
      <c r="M22" s="20"/>
      <c r="N22" s="20"/>
      <c r="O22" s="20"/>
      <c r="P22" s="20"/>
      <c r="Q22" s="20"/>
      <c r="R22" s="20"/>
      <c r="S22" s="20"/>
      <c r="T22" s="20"/>
      <c r="U22" s="20"/>
      <c r="V22" s="20"/>
      <c r="W22" s="20"/>
      <c r="X22" s="20"/>
      <c r="Y22" s="20"/>
      <c r="Z22" s="20"/>
      <c r="AA22" s="20"/>
      <c r="AB22" s="20"/>
      <c r="AC22" s="20"/>
      <c r="AD22" s="20"/>
      <c r="AE22" s="20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20"/>
      <c r="AS22" s="20"/>
      <c r="AT22" s="20"/>
      <c r="AU22" s="20"/>
      <c r="AV22" s="20"/>
      <c r="AW22" s="20"/>
      <c r="AX22" s="20"/>
      <c r="AY22" s="20"/>
      <c r="AZ22" s="20"/>
      <c r="BA22" s="20"/>
      <c r="BB22" s="20"/>
    </row>
    <row r="23" spans="1:54" ht="23.25">
      <c r="A23" s="11">
        <v>19</v>
      </c>
      <c r="B23" s="21" t="s">
        <v>22</v>
      </c>
      <c r="C23" s="22" t="s">
        <v>23</v>
      </c>
      <c r="D23" s="23" t="s">
        <v>18</v>
      </c>
      <c r="E23" s="24">
        <v>100000053935</v>
      </c>
      <c r="F23" s="25">
        <v>900900044</v>
      </c>
      <c r="G23" s="26" t="s">
        <v>21</v>
      </c>
      <c r="H23" s="27">
        <v>11500</v>
      </c>
      <c r="I23" s="18">
        <v>0</v>
      </c>
      <c r="J23" s="28">
        <v>0</v>
      </c>
      <c r="K23" s="28">
        <v>1</v>
      </c>
      <c r="L23" s="20"/>
      <c r="M23" s="20"/>
      <c r="N23" s="20"/>
      <c r="O23" s="20"/>
      <c r="P23" s="20"/>
      <c r="Q23" s="20"/>
      <c r="R23" s="20"/>
      <c r="S23" s="20"/>
      <c r="T23" s="20"/>
      <c r="U23" s="20"/>
      <c r="V23" s="20"/>
      <c r="W23" s="20"/>
      <c r="X23" s="20"/>
      <c r="Y23" s="20"/>
      <c r="Z23" s="20"/>
      <c r="AA23" s="20"/>
      <c r="AB23" s="20"/>
      <c r="AC23" s="20"/>
      <c r="AD23" s="20"/>
      <c r="AE23" s="20"/>
      <c r="AF23" s="20"/>
      <c r="AG23" s="20"/>
      <c r="AH23" s="20"/>
      <c r="AI23" s="20"/>
      <c r="AJ23" s="20"/>
      <c r="AK23" s="20"/>
      <c r="AL23" s="20"/>
      <c r="AM23" s="20"/>
      <c r="AN23" s="20"/>
      <c r="AO23" s="20"/>
      <c r="AP23" s="20"/>
      <c r="AQ23" s="20"/>
      <c r="AR23" s="20"/>
      <c r="AS23" s="20"/>
      <c r="AT23" s="20"/>
      <c r="AU23" s="20"/>
      <c r="AV23" s="20"/>
      <c r="AW23" s="20"/>
      <c r="AX23" s="20"/>
      <c r="AY23" s="20"/>
      <c r="AZ23" s="20"/>
      <c r="BA23" s="20"/>
      <c r="BB23" s="20"/>
    </row>
    <row r="24" spans="1:54" ht="23.25">
      <c r="A24" s="11">
        <v>20</v>
      </c>
      <c r="B24" s="21" t="s">
        <v>22</v>
      </c>
      <c r="C24" s="22" t="s">
        <v>23</v>
      </c>
      <c r="D24" s="23" t="s">
        <v>18</v>
      </c>
      <c r="E24" s="24">
        <v>100000053946</v>
      </c>
      <c r="F24" s="25">
        <v>900900044</v>
      </c>
      <c r="G24" s="26" t="s">
        <v>21</v>
      </c>
      <c r="H24" s="27">
        <v>16500</v>
      </c>
      <c r="I24" s="18">
        <v>0</v>
      </c>
      <c r="J24" s="28">
        <v>0</v>
      </c>
      <c r="K24" s="28">
        <v>1</v>
      </c>
      <c r="L24" s="20"/>
      <c r="M24" s="20"/>
      <c r="N24" s="20"/>
      <c r="O24" s="20"/>
      <c r="P24" s="20"/>
      <c r="Q24" s="20"/>
      <c r="R24" s="20"/>
      <c r="S24" s="20"/>
      <c r="T24" s="20"/>
      <c r="U24" s="20"/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20"/>
      <c r="AS24" s="20"/>
      <c r="AT24" s="20"/>
      <c r="AU24" s="20"/>
      <c r="AV24" s="20"/>
      <c r="AW24" s="20"/>
      <c r="AX24" s="20"/>
      <c r="AY24" s="20"/>
      <c r="AZ24" s="20"/>
      <c r="BA24" s="20"/>
      <c r="BB24" s="20"/>
    </row>
    <row r="25" spans="1:54" ht="23.25">
      <c r="A25" s="11">
        <v>21</v>
      </c>
      <c r="B25" s="21" t="s">
        <v>22</v>
      </c>
      <c r="C25" s="22" t="s">
        <v>23</v>
      </c>
      <c r="D25" s="23" t="s">
        <v>18</v>
      </c>
      <c r="E25" s="24">
        <v>100000053947</v>
      </c>
      <c r="F25" s="25">
        <v>900900044</v>
      </c>
      <c r="G25" s="26" t="s">
        <v>21</v>
      </c>
      <c r="H25" s="27">
        <v>16500</v>
      </c>
      <c r="I25" s="18">
        <v>0</v>
      </c>
      <c r="J25" s="28">
        <v>0</v>
      </c>
      <c r="K25" s="28">
        <v>1</v>
      </c>
      <c r="L25" s="20"/>
      <c r="M25" s="20"/>
      <c r="N25" s="20"/>
      <c r="O25" s="20"/>
      <c r="P25" s="20"/>
      <c r="Q25" s="20"/>
      <c r="R25" s="20"/>
      <c r="S25" s="20"/>
      <c r="T25" s="20"/>
      <c r="U25" s="20"/>
      <c r="V25" s="20"/>
      <c r="W25" s="20"/>
      <c r="X25" s="20"/>
      <c r="Y25" s="20"/>
      <c r="Z25" s="20"/>
      <c r="AA25" s="20"/>
      <c r="AB25" s="20"/>
      <c r="AC25" s="20"/>
      <c r="AD25" s="20"/>
      <c r="AE25" s="20"/>
      <c r="AF25" s="20"/>
      <c r="AG25" s="20"/>
      <c r="AH25" s="20"/>
      <c r="AI25" s="20"/>
      <c r="AJ25" s="20"/>
      <c r="AK25" s="20"/>
      <c r="AL25" s="20"/>
      <c r="AM25" s="20"/>
      <c r="AN25" s="20"/>
      <c r="AO25" s="20"/>
      <c r="AP25" s="20"/>
      <c r="AQ25" s="20"/>
      <c r="AR25" s="20"/>
      <c r="AS25" s="20"/>
      <c r="AT25" s="20"/>
      <c r="AU25" s="20"/>
      <c r="AV25" s="20"/>
      <c r="AW25" s="20"/>
      <c r="AX25" s="20"/>
      <c r="AY25" s="20"/>
      <c r="AZ25" s="20"/>
      <c r="BA25" s="20"/>
      <c r="BB25" s="20"/>
    </row>
    <row r="26" spans="1:54" ht="23.25">
      <c r="A26" s="11">
        <v>22</v>
      </c>
      <c r="B26" s="21" t="s">
        <v>22</v>
      </c>
      <c r="C26" s="22" t="s">
        <v>23</v>
      </c>
      <c r="D26" s="23" t="s">
        <v>18</v>
      </c>
      <c r="E26" s="24">
        <v>100000053948</v>
      </c>
      <c r="F26" s="25">
        <v>900900044</v>
      </c>
      <c r="G26" s="26" t="s">
        <v>21</v>
      </c>
      <c r="H26" s="27">
        <v>16500</v>
      </c>
      <c r="I26" s="18">
        <v>0</v>
      </c>
      <c r="J26" s="28">
        <v>0</v>
      </c>
      <c r="K26" s="28">
        <v>1</v>
      </c>
      <c r="L26" s="20"/>
      <c r="M26" s="20"/>
      <c r="N26" s="20"/>
      <c r="O26" s="20"/>
      <c r="P26" s="20"/>
      <c r="Q26" s="20"/>
      <c r="R26" s="20"/>
      <c r="S26" s="20"/>
      <c r="T26" s="20"/>
      <c r="U26" s="20"/>
      <c r="V26" s="20"/>
      <c r="W26" s="20"/>
      <c r="X26" s="20"/>
      <c r="Y26" s="20"/>
      <c r="Z26" s="20"/>
      <c r="AA26" s="20"/>
      <c r="AB26" s="20"/>
      <c r="AC26" s="20"/>
      <c r="AD26" s="20"/>
      <c r="AE26" s="20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20"/>
      <c r="AS26" s="20"/>
      <c r="AT26" s="20"/>
      <c r="AU26" s="20"/>
      <c r="AV26" s="20"/>
      <c r="AW26" s="20"/>
      <c r="AX26" s="20"/>
      <c r="AY26" s="20"/>
      <c r="AZ26" s="20"/>
      <c r="BA26" s="20"/>
      <c r="BB26" s="20"/>
    </row>
    <row r="27" spans="1:54" ht="23.25">
      <c r="A27" s="11">
        <v>23</v>
      </c>
      <c r="B27" s="21" t="s">
        <v>22</v>
      </c>
      <c r="C27" s="22" t="s">
        <v>23</v>
      </c>
      <c r="D27" s="23" t="s">
        <v>18</v>
      </c>
      <c r="E27" s="24">
        <v>100000053949</v>
      </c>
      <c r="F27" s="25">
        <v>900900044</v>
      </c>
      <c r="G27" s="26" t="s">
        <v>21</v>
      </c>
      <c r="H27" s="27">
        <v>16500</v>
      </c>
      <c r="I27" s="18">
        <v>0</v>
      </c>
      <c r="J27" s="28">
        <v>0</v>
      </c>
      <c r="K27" s="28">
        <v>1</v>
      </c>
      <c r="L27" s="20"/>
      <c r="M27" s="20"/>
      <c r="N27" s="20"/>
      <c r="O27" s="20"/>
      <c r="P27" s="20"/>
      <c r="Q27" s="20"/>
      <c r="R27" s="20"/>
      <c r="S27" s="20"/>
      <c r="T27" s="20"/>
      <c r="U27" s="20"/>
      <c r="V27" s="20"/>
      <c r="W27" s="20"/>
      <c r="X27" s="20"/>
      <c r="Y27" s="20"/>
      <c r="Z27" s="20"/>
      <c r="AA27" s="20"/>
      <c r="AB27" s="20"/>
      <c r="AC27" s="20"/>
      <c r="AD27" s="20"/>
      <c r="AE27" s="20"/>
      <c r="AF27" s="20"/>
      <c r="AG27" s="20"/>
      <c r="AH27" s="20"/>
      <c r="AI27" s="20"/>
      <c r="AJ27" s="20"/>
      <c r="AK27" s="20"/>
      <c r="AL27" s="20"/>
      <c r="AM27" s="20"/>
      <c r="AN27" s="20"/>
      <c r="AO27" s="20"/>
      <c r="AP27" s="20"/>
      <c r="AQ27" s="20"/>
      <c r="AR27" s="20"/>
      <c r="AS27" s="20"/>
      <c r="AT27" s="20"/>
      <c r="AU27" s="20"/>
      <c r="AV27" s="20"/>
      <c r="AW27" s="20"/>
      <c r="AX27" s="20"/>
      <c r="AY27" s="20"/>
      <c r="AZ27" s="20"/>
      <c r="BA27" s="20"/>
      <c r="BB27" s="20"/>
    </row>
    <row r="28" spans="1:54" ht="23.25">
      <c r="A28" s="11">
        <v>24</v>
      </c>
      <c r="B28" s="21" t="s">
        <v>22</v>
      </c>
      <c r="C28" s="22" t="s">
        <v>24</v>
      </c>
      <c r="D28" s="23" t="s">
        <v>18</v>
      </c>
      <c r="E28" s="24">
        <v>100000053950</v>
      </c>
      <c r="F28" s="25">
        <v>900900044</v>
      </c>
      <c r="G28" s="26" t="s">
        <v>21</v>
      </c>
      <c r="H28" s="27">
        <v>230500</v>
      </c>
      <c r="I28" s="18">
        <v>0</v>
      </c>
      <c r="J28" s="28">
        <v>0</v>
      </c>
      <c r="K28" s="28">
        <v>1</v>
      </c>
      <c r="L28" s="20"/>
      <c r="M28" s="20"/>
      <c r="N28" s="20"/>
      <c r="O28" s="20"/>
      <c r="P28" s="20"/>
      <c r="Q28" s="20"/>
      <c r="R28" s="20"/>
      <c r="S28" s="20"/>
      <c r="T28" s="20"/>
      <c r="U28" s="20"/>
      <c r="V28" s="20"/>
      <c r="W28" s="20"/>
      <c r="X28" s="20"/>
      <c r="Y28" s="20"/>
      <c r="Z28" s="20"/>
      <c r="AA28" s="20"/>
      <c r="AB28" s="20"/>
      <c r="AC28" s="20"/>
      <c r="AD28" s="20"/>
      <c r="AE28" s="20"/>
      <c r="AF28" s="20"/>
      <c r="AG28" s="20"/>
      <c r="AH28" s="20"/>
      <c r="AI28" s="20"/>
      <c r="AJ28" s="20"/>
      <c r="AK28" s="20"/>
      <c r="AL28" s="20"/>
      <c r="AM28" s="20"/>
      <c r="AN28" s="20"/>
      <c r="AO28" s="20"/>
      <c r="AP28" s="20"/>
      <c r="AQ28" s="20"/>
      <c r="AR28" s="20"/>
      <c r="AS28" s="20"/>
      <c r="AT28" s="20"/>
      <c r="AU28" s="20"/>
      <c r="AV28" s="20"/>
      <c r="AW28" s="20"/>
      <c r="AX28" s="20"/>
      <c r="AY28" s="20"/>
      <c r="AZ28" s="20"/>
      <c r="BA28" s="20"/>
      <c r="BB28" s="20"/>
    </row>
    <row r="29" spans="1:54" ht="23.25">
      <c r="A29" s="11">
        <v>25</v>
      </c>
      <c r="B29" s="21" t="s">
        <v>22</v>
      </c>
      <c r="C29" s="22" t="s">
        <v>25</v>
      </c>
      <c r="D29" s="23" t="s">
        <v>18</v>
      </c>
      <c r="E29" s="24">
        <v>100000053961</v>
      </c>
      <c r="F29" s="25">
        <v>900900044</v>
      </c>
      <c r="G29" s="26" t="s">
        <v>21</v>
      </c>
      <c r="H29" s="27">
        <v>6500</v>
      </c>
      <c r="I29" s="18">
        <v>0</v>
      </c>
      <c r="J29" s="28">
        <v>0</v>
      </c>
      <c r="K29" s="28">
        <v>1</v>
      </c>
      <c r="L29" s="20"/>
      <c r="M29" s="20"/>
      <c r="N29" s="20"/>
      <c r="O29" s="20"/>
      <c r="P29" s="20"/>
      <c r="Q29" s="20"/>
      <c r="R29" s="20"/>
      <c r="S29" s="20"/>
      <c r="T29" s="20"/>
      <c r="U29" s="20"/>
      <c r="V29" s="20"/>
      <c r="W29" s="20"/>
      <c r="X29" s="20"/>
      <c r="Y29" s="20"/>
      <c r="Z29" s="20"/>
      <c r="AA29" s="20"/>
      <c r="AB29" s="20"/>
      <c r="AC29" s="20"/>
      <c r="AD29" s="20"/>
      <c r="AE29" s="20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20"/>
      <c r="AS29" s="20"/>
      <c r="AT29" s="20"/>
      <c r="AU29" s="20"/>
      <c r="AV29" s="20"/>
      <c r="AW29" s="20"/>
      <c r="AX29" s="20"/>
      <c r="AY29" s="20"/>
      <c r="AZ29" s="20"/>
      <c r="BA29" s="20"/>
      <c r="BB29" s="20"/>
    </row>
    <row r="30" spans="1:54" ht="23.25">
      <c r="A30" s="11">
        <v>26</v>
      </c>
      <c r="B30" s="21" t="s">
        <v>22</v>
      </c>
      <c r="C30" s="22" t="s">
        <v>25</v>
      </c>
      <c r="D30" s="23" t="s">
        <v>18</v>
      </c>
      <c r="E30" s="24">
        <v>100000053962</v>
      </c>
      <c r="F30" s="25">
        <v>900900044</v>
      </c>
      <c r="G30" s="26" t="s">
        <v>21</v>
      </c>
      <c r="H30" s="27">
        <v>6500</v>
      </c>
      <c r="I30" s="18">
        <v>0</v>
      </c>
      <c r="J30" s="28">
        <v>0</v>
      </c>
      <c r="K30" s="28">
        <v>1</v>
      </c>
      <c r="L30" s="20"/>
      <c r="M30" s="20"/>
      <c r="N30" s="20"/>
      <c r="O30" s="20"/>
      <c r="P30" s="20"/>
      <c r="Q30" s="20"/>
      <c r="R30" s="20"/>
      <c r="S30" s="20"/>
      <c r="T30" s="20"/>
      <c r="U30" s="20"/>
      <c r="V30" s="20"/>
      <c r="W30" s="20"/>
      <c r="X30" s="20"/>
      <c r="Y30" s="20"/>
      <c r="Z30" s="20"/>
      <c r="AA30" s="20"/>
      <c r="AB30" s="20"/>
      <c r="AC30" s="20"/>
      <c r="AD30" s="20"/>
      <c r="AE30" s="20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20"/>
      <c r="AS30" s="20"/>
      <c r="AT30" s="20"/>
      <c r="AU30" s="20"/>
      <c r="AV30" s="20"/>
      <c r="AW30" s="20"/>
      <c r="AX30" s="20"/>
      <c r="AY30" s="20"/>
      <c r="AZ30" s="20"/>
      <c r="BA30" s="20"/>
      <c r="BB30" s="20"/>
    </row>
    <row r="31" spans="1:54" ht="23.25">
      <c r="A31" s="11">
        <v>27</v>
      </c>
      <c r="B31" s="21" t="s">
        <v>26</v>
      </c>
      <c r="C31" s="22" t="s">
        <v>27</v>
      </c>
      <c r="D31" s="23" t="s">
        <v>18</v>
      </c>
      <c r="E31" s="24">
        <v>100000053973</v>
      </c>
      <c r="F31" s="25">
        <v>900900044</v>
      </c>
      <c r="G31" s="26" t="s">
        <v>21</v>
      </c>
      <c r="H31" s="27">
        <v>125600</v>
      </c>
      <c r="I31" s="18">
        <v>0</v>
      </c>
      <c r="J31" s="28">
        <v>0</v>
      </c>
      <c r="K31" s="28">
        <v>1</v>
      </c>
      <c r="L31" s="20"/>
      <c r="M31" s="20"/>
      <c r="N31" s="20"/>
      <c r="O31" s="20"/>
      <c r="P31" s="20"/>
      <c r="Q31" s="20"/>
      <c r="R31" s="20"/>
      <c r="S31" s="20"/>
      <c r="T31" s="20"/>
      <c r="U31" s="20"/>
      <c r="V31" s="20"/>
      <c r="W31" s="20"/>
      <c r="X31" s="20"/>
      <c r="Y31" s="20"/>
      <c r="Z31" s="20"/>
      <c r="AA31" s="20"/>
      <c r="AB31" s="20"/>
      <c r="AC31" s="20"/>
      <c r="AD31" s="20"/>
      <c r="AE31" s="20"/>
      <c r="AF31" s="20"/>
      <c r="AG31" s="20"/>
      <c r="AH31" s="20"/>
      <c r="AI31" s="20"/>
      <c r="AJ31" s="20"/>
      <c r="AK31" s="20"/>
      <c r="AL31" s="20"/>
      <c r="AM31" s="20"/>
      <c r="AN31" s="20"/>
      <c r="AO31" s="20"/>
      <c r="AP31" s="20"/>
      <c r="AQ31" s="20"/>
      <c r="AR31" s="20"/>
      <c r="AS31" s="20"/>
      <c r="AT31" s="20"/>
      <c r="AU31" s="20"/>
      <c r="AV31" s="20"/>
      <c r="AW31" s="20"/>
      <c r="AX31" s="20"/>
      <c r="AY31" s="20"/>
      <c r="AZ31" s="20"/>
      <c r="BA31" s="20"/>
      <c r="BB31" s="20"/>
    </row>
    <row r="32" spans="1:54" ht="23.25">
      <c r="A32" s="11">
        <v>28</v>
      </c>
      <c r="B32" s="21" t="s">
        <v>28</v>
      </c>
      <c r="C32" s="22" t="s">
        <v>29</v>
      </c>
      <c r="D32" s="23" t="s">
        <v>18</v>
      </c>
      <c r="E32" s="24">
        <v>100000053984</v>
      </c>
      <c r="F32" s="25">
        <v>900900044</v>
      </c>
      <c r="G32" s="26" t="s">
        <v>16</v>
      </c>
      <c r="H32" s="27">
        <v>2500000</v>
      </c>
      <c r="I32" s="18">
        <v>0</v>
      </c>
      <c r="J32" s="28">
        <v>0</v>
      </c>
      <c r="K32" s="28">
        <v>1</v>
      </c>
      <c r="L32" s="20"/>
      <c r="M32" s="20"/>
      <c r="N32" s="20"/>
      <c r="O32" s="20"/>
      <c r="P32" s="20"/>
      <c r="Q32" s="20"/>
      <c r="R32" s="20"/>
      <c r="S32" s="20"/>
      <c r="T32" s="20"/>
      <c r="U32" s="20"/>
      <c r="V32" s="20"/>
      <c r="W32" s="20"/>
      <c r="X32" s="20"/>
      <c r="Y32" s="20"/>
      <c r="Z32" s="20"/>
      <c r="AA32" s="20"/>
      <c r="AB32" s="20"/>
      <c r="AC32" s="20"/>
      <c r="AD32" s="20"/>
      <c r="AE32" s="20"/>
      <c r="AF32" s="20"/>
      <c r="AG32" s="20"/>
      <c r="AH32" s="20"/>
      <c r="AI32" s="20"/>
      <c r="AJ32" s="20"/>
      <c r="AK32" s="20"/>
      <c r="AL32" s="20"/>
      <c r="AM32" s="20"/>
      <c r="AN32" s="20"/>
      <c r="AO32" s="20"/>
      <c r="AP32" s="20"/>
      <c r="AQ32" s="20"/>
      <c r="AR32" s="20"/>
      <c r="AS32" s="20"/>
      <c r="AT32" s="20"/>
      <c r="AU32" s="20"/>
      <c r="AV32" s="20"/>
      <c r="AW32" s="20"/>
      <c r="AX32" s="20"/>
      <c r="AY32" s="20"/>
      <c r="AZ32" s="20"/>
      <c r="BA32" s="20"/>
      <c r="BB32" s="20"/>
    </row>
    <row r="33" spans="1:54" ht="23.25">
      <c r="A33" s="11">
        <v>29</v>
      </c>
      <c r="B33" s="21" t="s">
        <v>28</v>
      </c>
      <c r="C33" s="22" t="s">
        <v>30</v>
      </c>
      <c r="D33" s="23" t="s">
        <v>18</v>
      </c>
      <c r="E33" s="24">
        <v>100000053985</v>
      </c>
      <c r="F33" s="25">
        <v>900900044</v>
      </c>
      <c r="G33" s="26" t="s">
        <v>16</v>
      </c>
      <c r="H33" s="27">
        <v>59300</v>
      </c>
      <c r="I33" s="18">
        <v>5442.6</v>
      </c>
      <c r="J33" s="28">
        <v>0</v>
      </c>
      <c r="K33" s="28">
        <v>1</v>
      </c>
      <c r="L33" s="20"/>
      <c r="M33" s="20"/>
      <c r="N33" s="20"/>
      <c r="O33" s="20"/>
      <c r="P33" s="20"/>
      <c r="Q33" s="20"/>
      <c r="R33" s="20"/>
      <c r="S33" s="20"/>
      <c r="T33" s="20"/>
      <c r="U33" s="20"/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20"/>
      <c r="AH33" s="20"/>
      <c r="AI33" s="20"/>
      <c r="AJ33" s="20"/>
      <c r="AK33" s="20"/>
      <c r="AL33" s="20"/>
      <c r="AM33" s="20"/>
      <c r="AN33" s="20"/>
      <c r="AO33" s="20"/>
      <c r="AP33" s="20"/>
      <c r="AQ33" s="20"/>
      <c r="AR33" s="20"/>
      <c r="AS33" s="20"/>
      <c r="AT33" s="20"/>
      <c r="AU33" s="20"/>
      <c r="AV33" s="20"/>
      <c r="AW33" s="20"/>
      <c r="AX33" s="20"/>
      <c r="AY33" s="20"/>
      <c r="AZ33" s="20"/>
      <c r="BA33" s="20"/>
      <c r="BB33" s="20"/>
    </row>
    <row r="34" spans="1:54" ht="23.25">
      <c r="A34" s="11">
        <v>30</v>
      </c>
      <c r="B34" s="21" t="s">
        <v>28</v>
      </c>
      <c r="C34" s="22" t="s">
        <v>31</v>
      </c>
      <c r="D34" s="23" t="s">
        <v>18</v>
      </c>
      <c r="E34" s="24">
        <v>100000053986</v>
      </c>
      <c r="F34" s="25">
        <v>900900044</v>
      </c>
      <c r="G34" s="26" t="s">
        <v>16</v>
      </c>
      <c r="H34" s="27">
        <v>79400</v>
      </c>
      <c r="I34" s="18">
        <v>7286.4</v>
      </c>
      <c r="J34" s="28">
        <v>0</v>
      </c>
      <c r="K34" s="28">
        <v>1</v>
      </c>
      <c r="L34" s="20"/>
      <c r="M34" s="20"/>
      <c r="N34" s="20"/>
      <c r="O34" s="20"/>
      <c r="P34" s="20"/>
      <c r="Q34" s="20"/>
      <c r="R34" s="20"/>
      <c r="S34" s="20"/>
      <c r="T34" s="20"/>
      <c r="U34" s="20"/>
      <c r="V34" s="20"/>
      <c r="W34" s="20"/>
      <c r="X34" s="20"/>
      <c r="Y34" s="20"/>
      <c r="Z34" s="20"/>
      <c r="AA34" s="20"/>
      <c r="AB34" s="20"/>
      <c r="AC34" s="20"/>
      <c r="AD34" s="20"/>
      <c r="AE34" s="20"/>
      <c r="AF34" s="20"/>
      <c r="AG34" s="20"/>
      <c r="AH34" s="20"/>
      <c r="AI34" s="20"/>
      <c r="AJ34" s="20"/>
      <c r="AK34" s="20"/>
      <c r="AL34" s="20"/>
      <c r="AM34" s="20"/>
      <c r="AN34" s="20"/>
      <c r="AO34" s="20"/>
      <c r="AP34" s="20"/>
      <c r="AQ34" s="20"/>
      <c r="AR34" s="20"/>
      <c r="AS34" s="20"/>
      <c r="AT34" s="20"/>
      <c r="AU34" s="20"/>
      <c r="AV34" s="20"/>
      <c r="AW34" s="20"/>
      <c r="AX34" s="20"/>
      <c r="AY34" s="20"/>
      <c r="AZ34" s="20"/>
      <c r="BA34" s="20"/>
      <c r="BB34" s="20"/>
    </row>
    <row r="35" spans="1:54" ht="23.25">
      <c r="A35" s="11">
        <v>31</v>
      </c>
      <c r="B35" s="21" t="s">
        <v>22</v>
      </c>
      <c r="C35" s="22" t="s">
        <v>32</v>
      </c>
      <c r="D35" s="23" t="s">
        <v>33</v>
      </c>
      <c r="E35" s="24">
        <v>100000081901</v>
      </c>
      <c r="F35" s="25">
        <v>900900044</v>
      </c>
      <c r="G35" s="26" t="s">
        <v>34</v>
      </c>
      <c r="H35" s="27">
        <v>43000</v>
      </c>
      <c r="I35" s="18">
        <v>2866.67</v>
      </c>
      <c r="J35" s="28">
        <v>2866.66</v>
      </c>
      <c r="K35" s="28">
        <v>15754.88</v>
      </c>
      <c r="L35" s="20"/>
      <c r="M35" s="20"/>
      <c r="N35" s="20"/>
      <c r="O35" s="20"/>
      <c r="P35" s="20"/>
      <c r="Q35" s="20"/>
      <c r="R35" s="20"/>
      <c r="S35" s="20"/>
      <c r="T35" s="20"/>
      <c r="U35" s="20"/>
      <c r="V35" s="20"/>
      <c r="W35" s="20"/>
      <c r="X35" s="20"/>
      <c r="Y35" s="20"/>
      <c r="Z35" s="20"/>
      <c r="AA35" s="20"/>
      <c r="AB35" s="20"/>
      <c r="AC35" s="20"/>
      <c r="AD35" s="20"/>
      <c r="AE35" s="20"/>
      <c r="AF35" s="20"/>
      <c r="AG35" s="20"/>
      <c r="AH35" s="20"/>
      <c r="AI35" s="20"/>
      <c r="AJ35" s="20"/>
      <c r="AK35" s="20"/>
      <c r="AL35" s="20"/>
      <c r="AM35" s="20"/>
      <c r="AN35" s="20"/>
      <c r="AO35" s="20"/>
      <c r="AP35" s="20"/>
      <c r="AQ35" s="20"/>
      <c r="AR35" s="20"/>
      <c r="AS35" s="20"/>
      <c r="AT35" s="20"/>
      <c r="AU35" s="20"/>
      <c r="AV35" s="20"/>
      <c r="AW35" s="20"/>
      <c r="AX35" s="20"/>
      <c r="AY35" s="20"/>
      <c r="AZ35" s="20"/>
      <c r="BA35" s="20"/>
      <c r="BB35" s="20"/>
    </row>
    <row r="36" spans="1:54" ht="23.25">
      <c r="A36" s="11">
        <v>32</v>
      </c>
      <c r="B36" s="21" t="s">
        <v>22</v>
      </c>
      <c r="C36" s="22" t="s">
        <v>32</v>
      </c>
      <c r="D36" s="23" t="s">
        <v>33</v>
      </c>
      <c r="E36" s="24">
        <v>100000081902</v>
      </c>
      <c r="F36" s="25">
        <v>900900044</v>
      </c>
      <c r="G36" s="26" t="s">
        <v>34</v>
      </c>
      <c r="H36" s="27">
        <v>49000</v>
      </c>
      <c r="I36" s="18">
        <v>3266.66</v>
      </c>
      <c r="J36" s="28">
        <v>3266.67</v>
      </c>
      <c r="K36" s="28">
        <v>17953.23</v>
      </c>
      <c r="L36" s="20"/>
      <c r="M36" s="20"/>
      <c r="N36" s="20"/>
      <c r="O36" s="20"/>
      <c r="P36" s="20"/>
      <c r="Q36" s="20"/>
      <c r="R36" s="20"/>
      <c r="S36" s="20"/>
      <c r="T36" s="20"/>
      <c r="U36" s="20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20"/>
      <c r="AM36" s="20"/>
      <c r="AN36" s="20"/>
      <c r="AO36" s="20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</row>
    <row r="37" spans="1:54" ht="23.25">
      <c r="A37" s="11">
        <v>33</v>
      </c>
      <c r="B37" s="21" t="s">
        <v>13</v>
      </c>
      <c r="C37" s="22" t="s">
        <v>35</v>
      </c>
      <c r="D37" s="23" t="s">
        <v>33</v>
      </c>
      <c r="E37" s="24">
        <v>100000081903</v>
      </c>
      <c r="F37" s="25">
        <v>900900044</v>
      </c>
      <c r="G37" s="26" t="s">
        <v>16</v>
      </c>
      <c r="H37" s="27">
        <v>33900</v>
      </c>
      <c r="I37" s="18">
        <v>3390</v>
      </c>
      <c r="J37" s="28">
        <v>3390</v>
      </c>
      <c r="K37" s="28">
        <v>1681.07</v>
      </c>
      <c r="L37" s="20"/>
      <c r="M37" s="20"/>
      <c r="N37" s="20"/>
      <c r="O37" s="20"/>
      <c r="P37" s="20"/>
      <c r="Q37" s="20"/>
      <c r="R37" s="20"/>
      <c r="S37" s="20"/>
      <c r="T37" s="20"/>
      <c r="U37" s="20"/>
      <c r="V37" s="20"/>
      <c r="W37" s="20"/>
      <c r="X37" s="20"/>
      <c r="Y37" s="20"/>
      <c r="Z37" s="20"/>
      <c r="AA37" s="20"/>
      <c r="AB37" s="20"/>
      <c r="AC37" s="20"/>
      <c r="AD37" s="20"/>
      <c r="AE37" s="20"/>
      <c r="AF37" s="20"/>
      <c r="AG37" s="20"/>
      <c r="AH37" s="20"/>
      <c r="AI37" s="20"/>
      <c r="AJ37" s="20"/>
      <c r="AK37" s="20"/>
      <c r="AL37" s="20"/>
      <c r="AM37" s="20"/>
      <c r="AN37" s="20"/>
      <c r="AO37" s="20"/>
      <c r="AP37" s="20"/>
      <c r="AQ37" s="20"/>
      <c r="AR37" s="20"/>
      <c r="AS37" s="20"/>
      <c r="AT37" s="20"/>
      <c r="AU37" s="20"/>
      <c r="AV37" s="20"/>
      <c r="AW37" s="20"/>
      <c r="AX37" s="20"/>
      <c r="AY37" s="20"/>
      <c r="AZ37" s="20"/>
      <c r="BA37" s="20"/>
      <c r="BB37" s="20"/>
    </row>
    <row r="38" spans="1:54" ht="23.25">
      <c r="A38" s="11">
        <v>34</v>
      </c>
      <c r="B38" s="21" t="s">
        <v>13</v>
      </c>
      <c r="C38" s="22" t="s">
        <v>35</v>
      </c>
      <c r="D38" s="23" t="s">
        <v>33</v>
      </c>
      <c r="E38" s="24">
        <v>100000081904</v>
      </c>
      <c r="F38" s="25">
        <v>900900044</v>
      </c>
      <c r="G38" s="26" t="s">
        <v>16</v>
      </c>
      <c r="H38" s="27">
        <v>33900</v>
      </c>
      <c r="I38" s="18">
        <v>3390</v>
      </c>
      <c r="J38" s="28">
        <v>3390</v>
      </c>
      <c r="K38" s="28">
        <v>1681.07</v>
      </c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AU38" s="20"/>
      <c r="AV38" s="20"/>
      <c r="AW38" s="20"/>
      <c r="AX38" s="20"/>
      <c r="AY38" s="20"/>
      <c r="AZ38" s="20"/>
      <c r="BA38" s="20"/>
      <c r="BB38" s="20"/>
    </row>
    <row r="39" spans="1:54" ht="23.25">
      <c r="A39" s="11">
        <v>35</v>
      </c>
      <c r="B39" s="21" t="s">
        <v>13</v>
      </c>
      <c r="C39" s="22" t="s">
        <v>35</v>
      </c>
      <c r="D39" s="23" t="s">
        <v>33</v>
      </c>
      <c r="E39" s="24">
        <v>100000081905</v>
      </c>
      <c r="F39" s="25">
        <v>900900044</v>
      </c>
      <c r="G39" s="26" t="s">
        <v>16</v>
      </c>
      <c r="H39" s="27">
        <v>33900</v>
      </c>
      <c r="I39" s="18">
        <v>3390</v>
      </c>
      <c r="J39" s="28">
        <v>3390</v>
      </c>
      <c r="K39" s="28">
        <v>1681.07</v>
      </c>
      <c r="L39" s="20"/>
      <c r="M39" s="20"/>
      <c r="N39" s="20"/>
      <c r="O39" s="20"/>
      <c r="P39" s="20"/>
      <c r="Q39" s="20"/>
      <c r="R39" s="20"/>
      <c r="S39" s="20"/>
      <c r="T39" s="20"/>
      <c r="U39" s="20"/>
      <c r="V39" s="20"/>
      <c r="W39" s="20"/>
      <c r="X39" s="20"/>
      <c r="Y39" s="20"/>
      <c r="Z39" s="20"/>
      <c r="AA39" s="20"/>
      <c r="AB39" s="20"/>
      <c r="AC39" s="20"/>
      <c r="AD39" s="20"/>
      <c r="AE39" s="20"/>
      <c r="AF39" s="20"/>
      <c r="AG39" s="20"/>
      <c r="AH39" s="20"/>
      <c r="AI39" s="20"/>
      <c r="AJ39" s="20"/>
      <c r="AK39" s="20"/>
      <c r="AL39" s="20"/>
      <c r="AM39" s="20"/>
      <c r="AN39" s="20"/>
      <c r="AO39" s="20"/>
      <c r="AP39" s="20"/>
      <c r="AQ39" s="20"/>
      <c r="AR39" s="20"/>
      <c r="AS39" s="20"/>
      <c r="AT39" s="20"/>
      <c r="AU39" s="20"/>
      <c r="AV39" s="20"/>
      <c r="AW39" s="20"/>
      <c r="AX39" s="20"/>
      <c r="AY39" s="20"/>
      <c r="AZ39" s="20"/>
      <c r="BA39" s="20"/>
      <c r="BB39" s="20"/>
    </row>
    <row r="40" spans="1:54" ht="23.25">
      <c r="A40" s="11">
        <v>36</v>
      </c>
      <c r="B40" s="21" t="s">
        <v>36</v>
      </c>
      <c r="C40" s="22" t="s">
        <v>37</v>
      </c>
      <c r="D40" s="23" t="s">
        <v>38</v>
      </c>
      <c r="E40" s="24">
        <v>100000089418</v>
      </c>
      <c r="F40" s="25">
        <v>900900044</v>
      </c>
      <c r="G40" s="26" t="s">
        <v>39</v>
      </c>
      <c r="H40" s="27">
        <v>10020</v>
      </c>
      <c r="I40" s="29">
        <v>0</v>
      </c>
      <c r="J40" s="28">
        <v>0</v>
      </c>
      <c r="K40" s="28">
        <v>1</v>
      </c>
      <c r="L40" s="20"/>
      <c r="M40" s="20"/>
      <c r="N40" s="20"/>
      <c r="O40" s="20"/>
      <c r="P40" s="20"/>
      <c r="Q40" s="20"/>
      <c r="R40" s="20"/>
      <c r="S40" s="20"/>
      <c r="T40" s="20"/>
      <c r="U40" s="20"/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20"/>
      <c r="AH40" s="20"/>
      <c r="AI40" s="20"/>
      <c r="AJ40" s="20"/>
      <c r="AK40" s="20"/>
      <c r="AL40" s="20"/>
      <c r="AM40" s="20"/>
      <c r="AN40" s="20"/>
      <c r="AO40" s="20"/>
      <c r="AP40" s="20"/>
      <c r="AQ40" s="20"/>
      <c r="AR40" s="20"/>
      <c r="AS40" s="20"/>
      <c r="AT40" s="20"/>
      <c r="AU40" s="20"/>
      <c r="AV40" s="20"/>
      <c r="AW40" s="20"/>
      <c r="AX40" s="20"/>
      <c r="AY40" s="20"/>
      <c r="AZ40" s="20"/>
      <c r="BA40" s="20"/>
      <c r="BB40" s="20"/>
    </row>
    <row r="41" spans="1:54" ht="23.25">
      <c r="A41" s="11">
        <v>37</v>
      </c>
      <c r="B41" s="21" t="s">
        <v>36</v>
      </c>
      <c r="C41" s="22" t="s">
        <v>40</v>
      </c>
      <c r="D41" s="23" t="s">
        <v>41</v>
      </c>
      <c r="E41" s="24">
        <v>100000090027</v>
      </c>
      <c r="F41" s="25">
        <v>900900044</v>
      </c>
      <c r="G41" s="26" t="s">
        <v>39</v>
      </c>
      <c r="H41" s="27">
        <v>10085</v>
      </c>
      <c r="I41" s="29">
        <v>0</v>
      </c>
      <c r="J41" s="28">
        <v>0</v>
      </c>
      <c r="K41" s="28">
        <v>1</v>
      </c>
      <c r="L41" s="20"/>
      <c r="M41" s="20"/>
      <c r="N41" s="20"/>
      <c r="O41" s="20"/>
      <c r="P41" s="20"/>
      <c r="Q41" s="20"/>
      <c r="R41" s="20"/>
      <c r="S41" s="20"/>
      <c r="T41" s="20"/>
      <c r="U41" s="20"/>
      <c r="V41" s="20"/>
      <c r="W41" s="20"/>
      <c r="X41" s="20"/>
      <c r="Y41" s="20"/>
      <c r="Z41" s="20"/>
      <c r="AA41" s="20"/>
      <c r="AB41" s="20"/>
      <c r="AC41" s="20"/>
      <c r="AD41" s="20"/>
      <c r="AE41" s="20"/>
      <c r="AF41" s="20"/>
      <c r="AG41" s="20"/>
      <c r="AH41" s="20"/>
      <c r="AI41" s="20"/>
      <c r="AJ41" s="20"/>
      <c r="AK41" s="20"/>
      <c r="AL41" s="20"/>
      <c r="AM41" s="20"/>
      <c r="AN41" s="20"/>
      <c r="AO41" s="20"/>
      <c r="AP41" s="20"/>
      <c r="AQ41" s="20"/>
      <c r="AR41" s="20"/>
      <c r="AS41" s="20"/>
      <c r="AT41" s="20"/>
      <c r="AU41" s="20"/>
      <c r="AV41" s="20"/>
      <c r="AW41" s="20"/>
      <c r="AX41" s="20"/>
      <c r="AY41" s="20"/>
      <c r="AZ41" s="20"/>
      <c r="BA41" s="20"/>
      <c r="BB41" s="20"/>
    </row>
    <row r="42" spans="1:54" ht="23.25">
      <c r="A42" s="11">
        <v>38</v>
      </c>
      <c r="B42" s="21" t="s">
        <v>42</v>
      </c>
      <c r="C42" s="22" t="s">
        <v>43</v>
      </c>
      <c r="D42" s="23" t="s">
        <v>44</v>
      </c>
      <c r="E42" s="24">
        <v>100000090758</v>
      </c>
      <c r="F42" s="25">
        <v>900900044</v>
      </c>
      <c r="G42" s="26" t="s">
        <v>21</v>
      </c>
      <c r="H42" s="27">
        <v>17983</v>
      </c>
      <c r="I42" s="18">
        <v>2247.88</v>
      </c>
      <c r="J42" s="28">
        <v>590.22</v>
      </c>
      <c r="K42" s="28">
        <v>1</v>
      </c>
      <c r="L42" s="20"/>
      <c r="M42" s="20"/>
      <c r="N42" s="20"/>
      <c r="O42" s="20"/>
      <c r="P42" s="20"/>
      <c r="Q42" s="20"/>
      <c r="R42" s="20"/>
      <c r="S42" s="20"/>
      <c r="T42" s="20"/>
      <c r="U42" s="20"/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20"/>
      <c r="AH42" s="20"/>
      <c r="AI42" s="20"/>
      <c r="AJ42" s="20"/>
      <c r="AK42" s="20"/>
      <c r="AL42" s="20"/>
      <c r="AM42" s="20"/>
      <c r="AN42" s="20"/>
      <c r="AO42" s="20"/>
      <c r="AP42" s="20"/>
      <c r="AQ42" s="20"/>
      <c r="AR42" s="20"/>
      <c r="AS42" s="20"/>
      <c r="AT42" s="20"/>
      <c r="AU42" s="20"/>
      <c r="AV42" s="20"/>
      <c r="AW42" s="20"/>
      <c r="AX42" s="20"/>
      <c r="AY42" s="20"/>
      <c r="AZ42" s="20"/>
      <c r="BA42" s="20"/>
      <c r="BB42" s="20"/>
    </row>
    <row r="43" spans="1:54" ht="23.25">
      <c r="A43" s="11">
        <v>39</v>
      </c>
      <c r="B43" s="21" t="s">
        <v>13</v>
      </c>
      <c r="C43" s="22" t="s">
        <v>45</v>
      </c>
      <c r="D43" s="23" t="s">
        <v>46</v>
      </c>
      <c r="E43" s="24">
        <v>100000090759</v>
      </c>
      <c r="F43" s="25">
        <v>900900044</v>
      </c>
      <c r="G43" s="26" t="s">
        <v>16</v>
      </c>
      <c r="H43" s="27">
        <v>19900</v>
      </c>
      <c r="I43" s="18">
        <v>1990</v>
      </c>
      <c r="J43" s="28">
        <v>1990</v>
      </c>
      <c r="K43" s="28">
        <v>2589.73</v>
      </c>
      <c r="L43" s="20"/>
      <c r="M43" s="20"/>
      <c r="N43" s="20"/>
      <c r="O43" s="20"/>
      <c r="P43" s="20"/>
      <c r="Q43" s="20"/>
      <c r="R43" s="20"/>
      <c r="S43" s="20"/>
      <c r="T43" s="20"/>
      <c r="U43" s="20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20"/>
      <c r="AM43" s="20"/>
      <c r="AN43" s="20"/>
      <c r="AO43" s="20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</row>
    <row r="44" spans="1:54" ht="23.25">
      <c r="A44" s="11">
        <v>40</v>
      </c>
      <c r="B44" s="21" t="s">
        <v>13</v>
      </c>
      <c r="C44" s="22" t="s">
        <v>45</v>
      </c>
      <c r="D44" s="23" t="s">
        <v>46</v>
      </c>
      <c r="E44" s="24">
        <v>100000090760</v>
      </c>
      <c r="F44" s="25">
        <v>900900044</v>
      </c>
      <c r="G44" s="26" t="s">
        <v>16</v>
      </c>
      <c r="H44" s="27">
        <v>29900</v>
      </c>
      <c r="I44" s="18">
        <v>2990</v>
      </c>
      <c r="J44" s="28">
        <v>2990</v>
      </c>
      <c r="K44" s="28">
        <v>3891.1</v>
      </c>
      <c r="L44" s="20"/>
      <c r="M44" s="20"/>
      <c r="N44" s="20"/>
      <c r="O44" s="20"/>
      <c r="P44" s="20"/>
      <c r="Q44" s="20"/>
      <c r="R44" s="20"/>
      <c r="S44" s="20"/>
      <c r="T44" s="20"/>
      <c r="U44" s="20"/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20"/>
      <c r="AH44" s="20"/>
      <c r="AI44" s="20"/>
      <c r="AJ44" s="20"/>
      <c r="AK44" s="20"/>
      <c r="AL44" s="20"/>
      <c r="AM44" s="20"/>
      <c r="AN44" s="20"/>
      <c r="AO44" s="20"/>
      <c r="AP44" s="20"/>
      <c r="AQ44" s="20"/>
      <c r="AR44" s="20"/>
      <c r="AS44" s="20"/>
      <c r="AT44" s="20"/>
      <c r="AU44" s="20"/>
      <c r="AV44" s="20"/>
      <c r="AW44" s="20"/>
      <c r="AX44" s="20"/>
      <c r="AY44" s="20"/>
      <c r="AZ44" s="20"/>
      <c r="BA44" s="20"/>
      <c r="BB44" s="20"/>
    </row>
    <row r="45" spans="1:54" ht="23.25">
      <c r="A45" s="11">
        <v>41</v>
      </c>
      <c r="B45" s="21" t="s">
        <v>13</v>
      </c>
      <c r="C45" s="22" t="s">
        <v>47</v>
      </c>
      <c r="D45" s="23" t="s">
        <v>46</v>
      </c>
      <c r="E45" s="24">
        <v>100000090761</v>
      </c>
      <c r="F45" s="25">
        <v>900900044</v>
      </c>
      <c r="G45" s="26" t="s">
        <v>16</v>
      </c>
      <c r="H45" s="27">
        <v>36900</v>
      </c>
      <c r="I45" s="18">
        <v>3690</v>
      </c>
      <c r="J45" s="28">
        <v>3690</v>
      </c>
      <c r="K45" s="28">
        <v>4802.05</v>
      </c>
      <c r="L45" s="20"/>
      <c r="M45" s="20"/>
      <c r="N45" s="20"/>
      <c r="O45" s="20"/>
      <c r="P45" s="20"/>
      <c r="Q45" s="20"/>
      <c r="R45" s="20"/>
      <c r="S45" s="20"/>
      <c r="T45" s="20"/>
      <c r="U45" s="20"/>
      <c r="V45" s="20"/>
      <c r="W45" s="20"/>
      <c r="X45" s="20"/>
      <c r="Y45" s="20"/>
      <c r="Z45" s="20"/>
      <c r="AA45" s="20"/>
      <c r="AB45" s="20"/>
      <c r="AC45" s="20"/>
      <c r="AD45" s="20"/>
      <c r="AE45" s="20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0"/>
      <c r="AS45" s="20"/>
      <c r="AT45" s="20"/>
      <c r="AU45" s="20"/>
      <c r="AV45" s="20"/>
      <c r="AW45" s="20"/>
      <c r="AX45" s="20"/>
      <c r="AY45" s="20"/>
      <c r="AZ45" s="20"/>
      <c r="BA45" s="20"/>
      <c r="BB45" s="20"/>
    </row>
    <row r="46" spans="1:54" ht="23.25">
      <c r="A46" s="11">
        <v>42</v>
      </c>
      <c r="B46" s="21" t="s">
        <v>36</v>
      </c>
      <c r="C46" s="22" t="s">
        <v>48</v>
      </c>
      <c r="D46" s="23" t="s">
        <v>49</v>
      </c>
      <c r="E46" s="24">
        <v>100000091916</v>
      </c>
      <c r="F46" s="25">
        <v>900900044</v>
      </c>
      <c r="G46" s="26" t="s">
        <v>39</v>
      </c>
      <c r="H46" s="27">
        <v>17900</v>
      </c>
      <c r="I46" s="18">
        <v>0</v>
      </c>
      <c r="J46" s="28">
        <v>0</v>
      </c>
      <c r="K46" s="28">
        <v>1</v>
      </c>
      <c r="L46" s="20"/>
      <c r="M46" s="20"/>
      <c r="N46" s="20"/>
      <c r="O46" s="20"/>
      <c r="P46" s="20"/>
      <c r="Q46" s="20"/>
      <c r="R46" s="20"/>
      <c r="S46" s="20"/>
      <c r="T46" s="20"/>
      <c r="U46" s="20"/>
      <c r="V46" s="20"/>
      <c r="W46" s="20"/>
      <c r="X46" s="20"/>
      <c r="Y46" s="20"/>
      <c r="Z46" s="20"/>
      <c r="AA46" s="20"/>
      <c r="AB46" s="20"/>
      <c r="AC46" s="20"/>
      <c r="AD46" s="20"/>
      <c r="AE46" s="20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0"/>
      <c r="AS46" s="20"/>
      <c r="AT46" s="20"/>
      <c r="AU46" s="20"/>
      <c r="AV46" s="20"/>
      <c r="AW46" s="20"/>
      <c r="AX46" s="20"/>
      <c r="AY46" s="20"/>
      <c r="AZ46" s="20"/>
      <c r="BA46" s="20"/>
      <c r="BB46" s="20"/>
    </row>
    <row r="47" spans="1:54" ht="23.25">
      <c r="A47" s="11">
        <v>43</v>
      </c>
      <c r="B47" s="21" t="s">
        <v>42</v>
      </c>
      <c r="C47" s="22" t="s">
        <v>43</v>
      </c>
      <c r="D47" s="23" t="s">
        <v>49</v>
      </c>
      <c r="E47" s="24">
        <v>100000091917</v>
      </c>
      <c r="F47" s="25">
        <v>900900044</v>
      </c>
      <c r="G47" s="26" t="s">
        <v>21</v>
      </c>
      <c r="H47" s="27">
        <v>19900</v>
      </c>
      <c r="I47" s="18">
        <v>2487.5</v>
      </c>
      <c r="J47" s="28">
        <v>1205.27</v>
      </c>
      <c r="K47" s="28">
        <v>1</v>
      </c>
      <c r="L47" s="20"/>
      <c r="M47" s="20"/>
      <c r="N47" s="20"/>
      <c r="O47" s="20"/>
      <c r="P47" s="20"/>
      <c r="Q47" s="20"/>
      <c r="R47" s="20"/>
      <c r="S47" s="20"/>
      <c r="T47" s="20"/>
      <c r="U47" s="20"/>
      <c r="V47" s="20"/>
      <c r="W47" s="20"/>
      <c r="X47" s="20"/>
      <c r="Y47" s="20"/>
      <c r="Z47" s="20"/>
      <c r="AA47" s="20"/>
      <c r="AB47" s="20"/>
      <c r="AC47" s="20"/>
      <c r="AD47" s="20"/>
      <c r="AE47" s="20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0"/>
      <c r="AS47" s="20"/>
      <c r="AT47" s="20"/>
      <c r="AU47" s="20"/>
      <c r="AV47" s="20"/>
      <c r="AW47" s="20"/>
      <c r="AX47" s="20"/>
      <c r="AY47" s="20"/>
      <c r="AZ47" s="20"/>
      <c r="BA47" s="20"/>
      <c r="BB47" s="20"/>
    </row>
    <row r="48" spans="1:54" ht="23.25">
      <c r="A48" s="11">
        <v>44</v>
      </c>
      <c r="B48" s="21" t="s">
        <v>13</v>
      </c>
      <c r="C48" s="22" t="s">
        <v>50</v>
      </c>
      <c r="D48" s="23" t="s">
        <v>51</v>
      </c>
      <c r="E48" s="24">
        <v>100000097809</v>
      </c>
      <c r="F48" s="25">
        <v>900900044</v>
      </c>
      <c r="G48" s="26" t="s">
        <v>21</v>
      </c>
      <c r="H48" s="27">
        <v>21690</v>
      </c>
      <c r="I48" s="18">
        <v>2711.25</v>
      </c>
      <c r="J48" s="28">
        <v>1752.03</v>
      </c>
      <c r="K48" s="28">
        <v>1</v>
      </c>
      <c r="L48" s="20"/>
      <c r="M48" s="20"/>
      <c r="N48" s="20"/>
      <c r="O48" s="20"/>
      <c r="P48" s="20"/>
      <c r="Q48" s="20"/>
      <c r="R48" s="20"/>
      <c r="S48" s="20"/>
      <c r="T48" s="20"/>
      <c r="U48" s="20"/>
      <c r="V48" s="20"/>
      <c r="W48" s="20"/>
      <c r="X48" s="20"/>
      <c r="Y48" s="20"/>
      <c r="Z48" s="20"/>
      <c r="AA48" s="20"/>
      <c r="AB48" s="20"/>
      <c r="AC48" s="20"/>
      <c r="AD48" s="20"/>
      <c r="AE48" s="20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0"/>
      <c r="AS48" s="20"/>
      <c r="AT48" s="20"/>
      <c r="AU48" s="20"/>
      <c r="AV48" s="20"/>
      <c r="AW48" s="20"/>
      <c r="AX48" s="20"/>
      <c r="AY48" s="20"/>
      <c r="AZ48" s="20"/>
      <c r="BA48" s="20"/>
      <c r="BB48" s="20"/>
    </row>
    <row r="49" spans="1:54" ht="23.25">
      <c r="A49" s="11">
        <v>45</v>
      </c>
      <c r="B49" s="21" t="s">
        <v>13</v>
      </c>
      <c r="C49" s="22" t="s">
        <v>52</v>
      </c>
      <c r="D49" s="23" t="s">
        <v>53</v>
      </c>
      <c r="E49" s="24">
        <v>100000108226</v>
      </c>
      <c r="F49" s="25">
        <v>900900044</v>
      </c>
      <c r="G49" s="26" t="s">
        <v>16</v>
      </c>
      <c r="H49" s="27">
        <v>26500</v>
      </c>
      <c r="I49" s="18">
        <v>2650.6</v>
      </c>
      <c r="J49" s="28">
        <v>2650.59</v>
      </c>
      <c r="K49" s="28">
        <v>5932.98</v>
      </c>
      <c r="L49" s="20"/>
      <c r="M49" s="20"/>
      <c r="N49" s="20"/>
      <c r="O49" s="20"/>
      <c r="P49" s="20"/>
      <c r="Q49" s="20"/>
      <c r="R49" s="20"/>
      <c r="S49" s="20"/>
      <c r="T49" s="20"/>
      <c r="U49" s="20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</row>
    <row r="50" spans="1:54" ht="23.25">
      <c r="A50" s="11">
        <v>46</v>
      </c>
      <c r="B50" s="21" t="s">
        <v>13</v>
      </c>
      <c r="C50" s="22" t="s">
        <v>52</v>
      </c>
      <c r="D50" s="23" t="s">
        <v>53</v>
      </c>
      <c r="E50" s="24">
        <v>100000108227</v>
      </c>
      <c r="F50" s="25">
        <v>900900044</v>
      </c>
      <c r="G50" s="26" t="s">
        <v>16</v>
      </c>
      <c r="H50" s="27">
        <v>26500</v>
      </c>
      <c r="I50" s="18">
        <v>2650.6</v>
      </c>
      <c r="J50" s="28">
        <v>2650.59</v>
      </c>
      <c r="K50" s="28">
        <v>5932.98</v>
      </c>
      <c r="L50" s="20"/>
      <c r="M50" s="20"/>
      <c r="N50" s="20"/>
      <c r="O50" s="20"/>
      <c r="P50" s="20"/>
      <c r="Q50" s="20"/>
      <c r="R50" s="20"/>
      <c r="S50" s="20"/>
      <c r="T50" s="20"/>
      <c r="U50" s="20"/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0"/>
      <c r="AS50" s="20"/>
      <c r="AT50" s="20"/>
      <c r="AU50" s="20"/>
      <c r="AV50" s="20"/>
      <c r="AW50" s="20"/>
      <c r="AX50" s="20"/>
      <c r="AY50" s="20"/>
      <c r="AZ50" s="20"/>
      <c r="BA50" s="20"/>
      <c r="BB50" s="20"/>
    </row>
    <row r="51" spans="1:54" ht="23.25">
      <c r="A51" s="11">
        <v>47</v>
      </c>
      <c r="B51" s="21" t="s">
        <v>13</v>
      </c>
      <c r="C51" s="22" t="s">
        <v>54</v>
      </c>
      <c r="D51" s="23" t="s">
        <v>53</v>
      </c>
      <c r="E51" s="24">
        <v>100000108228</v>
      </c>
      <c r="F51" s="25">
        <v>900900044</v>
      </c>
      <c r="G51" s="26" t="s">
        <v>16</v>
      </c>
      <c r="H51" s="27">
        <v>29900</v>
      </c>
      <c r="I51" s="18">
        <v>2990.68</v>
      </c>
      <c r="J51" s="28">
        <v>2990.67</v>
      </c>
      <c r="K51" s="28">
        <v>6694.2</v>
      </c>
      <c r="L51" s="20"/>
      <c r="M51" s="20"/>
      <c r="N51" s="20"/>
      <c r="O51" s="20"/>
      <c r="P51" s="20"/>
      <c r="Q51" s="20"/>
      <c r="R51" s="20"/>
      <c r="S51" s="20"/>
      <c r="T51" s="20"/>
      <c r="U51" s="20"/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0"/>
      <c r="AS51" s="20"/>
      <c r="AT51" s="20"/>
      <c r="AU51" s="20"/>
      <c r="AV51" s="20"/>
      <c r="AW51" s="20"/>
      <c r="AX51" s="20"/>
      <c r="AY51" s="20"/>
      <c r="AZ51" s="20"/>
      <c r="BA51" s="20"/>
      <c r="BB51" s="20"/>
    </row>
    <row r="52" spans="1:54" ht="23.25">
      <c r="A52" s="11">
        <v>48</v>
      </c>
      <c r="B52" s="21" t="s">
        <v>13</v>
      </c>
      <c r="C52" s="22" t="s">
        <v>55</v>
      </c>
      <c r="D52" s="23" t="s">
        <v>53</v>
      </c>
      <c r="E52" s="24">
        <v>100000108229</v>
      </c>
      <c r="F52" s="25">
        <v>900900044</v>
      </c>
      <c r="G52" s="26" t="s">
        <v>16</v>
      </c>
      <c r="H52" s="27">
        <v>22000</v>
      </c>
      <c r="I52" s="18">
        <v>2200.4899999999998</v>
      </c>
      <c r="J52" s="28">
        <v>2200.5</v>
      </c>
      <c r="K52" s="28">
        <v>4925.49</v>
      </c>
      <c r="L52" s="20"/>
      <c r="M52" s="20"/>
      <c r="N52" s="20"/>
      <c r="O52" s="20"/>
      <c r="P52" s="20"/>
      <c r="Q52" s="20"/>
      <c r="R52" s="20"/>
      <c r="S52" s="20"/>
      <c r="T52" s="20"/>
      <c r="U52" s="20"/>
      <c r="V52" s="20"/>
      <c r="W52" s="20"/>
      <c r="X52" s="20"/>
      <c r="Y52" s="20"/>
      <c r="Z52" s="20"/>
      <c r="AA52" s="20"/>
      <c r="AB52" s="20"/>
      <c r="AC52" s="20"/>
      <c r="AD52" s="20"/>
      <c r="AE52" s="20"/>
      <c r="AF52" s="20"/>
      <c r="AG52" s="20"/>
      <c r="AH52" s="20"/>
      <c r="AI52" s="20"/>
      <c r="AJ52" s="20"/>
      <c r="AK52" s="20"/>
      <c r="AL52" s="20"/>
      <c r="AM52" s="20"/>
      <c r="AN52" s="20"/>
      <c r="AO52" s="20"/>
      <c r="AP52" s="20"/>
      <c r="AQ52" s="20"/>
      <c r="AR52" s="20"/>
      <c r="AS52" s="20"/>
      <c r="AT52" s="20"/>
      <c r="AU52" s="20"/>
      <c r="AV52" s="20"/>
      <c r="AW52" s="20"/>
      <c r="AX52" s="20"/>
      <c r="AY52" s="20"/>
      <c r="AZ52" s="20"/>
      <c r="BA52" s="20"/>
      <c r="BB52" s="20"/>
    </row>
    <row r="53" spans="1:54" ht="23.25">
      <c r="A53" s="11">
        <v>49</v>
      </c>
      <c r="B53" s="21" t="s">
        <v>13</v>
      </c>
      <c r="C53" s="22" t="s">
        <v>56</v>
      </c>
      <c r="D53" s="23" t="s">
        <v>57</v>
      </c>
      <c r="E53" s="24">
        <v>100000109494</v>
      </c>
      <c r="F53" s="25">
        <v>900900044</v>
      </c>
      <c r="G53" s="26" t="s">
        <v>16</v>
      </c>
      <c r="H53" s="27">
        <v>23900</v>
      </c>
      <c r="I53" s="18">
        <v>2390.38</v>
      </c>
      <c r="J53" s="28">
        <v>2390.37</v>
      </c>
      <c r="K53" s="28">
        <v>5880.98</v>
      </c>
      <c r="L53" s="20"/>
      <c r="M53" s="20"/>
      <c r="N53" s="20"/>
      <c r="O53" s="20"/>
      <c r="P53" s="20"/>
      <c r="Q53" s="20"/>
      <c r="R53" s="20"/>
      <c r="S53" s="20"/>
      <c r="T53" s="20"/>
      <c r="U53" s="20"/>
      <c r="V53" s="20"/>
      <c r="W53" s="20"/>
      <c r="X53" s="20"/>
      <c r="Y53" s="20"/>
      <c r="Z53" s="20"/>
      <c r="AA53" s="20"/>
      <c r="AB53" s="20"/>
      <c r="AC53" s="20"/>
      <c r="AD53" s="20"/>
      <c r="AE53" s="20"/>
      <c r="AF53" s="20"/>
      <c r="AG53" s="20"/>
      <c r="AH53" s="20"/>
      <c r="AI53" s="20"/>
      <c r="AJ53" s="20"/>
      <c r="AK53" s="20"/>
      <c r="AL53" s="20"/>
      <c r="AM53" s="20"/>
      <c r="AN53" s="20"/>
      <c r="AO53" s="20"/>
      <c r="AP53" s="20"/>
      <c r="AQ53" s="20"/>
      <c r="AR53" s="20"/>
      <c r="AS53" s="20"/>
      <c r="AT53" s="20"/>
      <c r="AU53" s="20"/>
      <c r="AV53" s="20"/>
      <c r="AW53" s="20"/>
      <c r="AX53" s="20"/>
      <c r="AY53" s="20"/>
      <c r="AZ53" s="20"/>
      <c r="BA53" s="20"/>
      <c r="BB53" s="20"/>
    </row>
    <row r="54" spans="1:54" ht="23.25">
      <c r="A54" s="11">
        <v>50</v>
      </c>
      <c r="B54" s="21" t="s">
        <v>13</v>
      </c>
      <c r="C54" s="22" t="s">
        <v>58</v>
      </c>
      <c r="D54" s="23" t="s">
        <v>57</v>
      </c>
      <c r="E54" s="24">
        <v>100000109495</v>
      </c>
      <c r="F54" s="25">
        <v>900900044</v>
      </c>
      <c r="G54" s="26" t="s">
        <v>21</v>
      </c>
      <c r="H54" s="27">
        <v>7900</v>
      </c>
      <c r="I54" s="30">
        <v>987.69</v>
      </c>
      <c r="J54" s="28">
        <v>987.7</v>
      </c>
      <c r="K54" s="28">
        <v>454.61</v>
      </c>
      <c r="L54" s="20"/>
      <c r="M54" s="20"/>
      <c r="N54" s="20"/>
      <c r="O54" s="20"/>
      <c r="P54" s="20"/>
      <c r="Q54" s="20"/>
      <c r="R54" s="20"/>
      <c r="S54" s="20"/>
      <c r="T54" s="20"/>
      <c r="U54" s="20"/>
      <c r="V54" s="20"/>
      <c r="W54" s="20"/>
      <c r="X54" s="20"/>
      <c r="Y54" s="20"/>
      <c r="Z54" s="20"/>
      <c r="AA54" s="20"/>
      <c r="AB54" s="20"/>
      <c r="AC54" s="20"/>
      <c r="AD54" s="20"/>
      <c r="AE54" s="20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20"/>
      <c r="AS54" s="20"/>
      <c r="AT54" s="20"/>
      <c r="AU54" s="20"/>
      <c r="AV54" s="20"/>
      <c r="AW54" s="20"/>
      <c r="AX54" s="20"/>
      <c r="AY54" s="20"/>
      <c r="AZ54" s="20"/>
      <c r="BA54" s="20"/>
      <c r="BB54" s="20"/>
    </row>
    <row r="55" spans="1:54" ht="23.25">
      <c r="A55" s="11">
        <v>51</v>
      </c>
      <c r="B55" s="21" t="s">
        <v>22</v>
      </c>
      <c r="C55" s="22" t="s">
        <v>59</v>
      </c>
      <c r="D55" s="23" t="s">
        <v>57</v>
      </c>
      <c r="E55" s="24">
        <v>100000109496</v>
      </c>
      <c r="F55" s="25">
        <v>900900044</v>
      </c>
      <c r="G55" s="26" t="s">
        <v>34</v>
      </c>
      <c r="H55" s="27">
        <v>49000</v>
      </c>
      <c r="I55" s="18">
        <v>3267</v>
      </c>
      <c r="J55" s="28">
        <v>3267</v>
      </c>
      <c r="K55" s="28">
        <v>24372.71</v>
      </c>
      <c r="L55" s="20"/>
      <c r="M55" s="20"/>
      <c r="N55" s="20"/>
      <c r="O55" s="20"/>
      <c r="P55" s="20"/>
      <c r="Q55" s="20"/>
      <c r="R55" s="20"/>
      <c r="S55" s="20"/>
      <c r="T55" s="20"/>
      <c r="U55" s="20"/>
      <c r="V55" s="20"/>
      <c r="W55" s="20"/>
      <c r="X55" s="20"/>
      <c r="Y55" s="20"/>
      <c r="Z55" s="20"/>
      <c r="AA55" s="20"/>
      <c r="AB55" s="20"/>
      <c r="AC55" s="20"/>
      <c r="AD55" s="20"/>
      <c r="AE55" s="20"/>
      <c r="AF55" s="20"/>
      <c r="AG55" s="20"/>
      <c r="AH55" s="20"/>
      <c r="AI55" s="20"/>
      <c r="AJ55" s="20"/>
      <c r="AK55" s="20"/>
      <c r="AL55" s="20"/>
      <c r="AM55" s="20"/>
      <c r="AN55" s="20"/>
      <c r="AO55" s="20"/>
      <c r="AP55" s="20"/>
      <c r="AQ55" s="20"/>
      <c r="AR55" s="20"/>
      <c r="AS55" s="20"/>
      <c r="AT55" s="20"/>
      <c r="AU55" s="20"/>
      <c r="AV55" s="20"/>
      <c r="AW55" s="20"/>
      <c r="AX55" s="20"/>
      <c r="AY55" s="20"/>
      <c r="AZ55" s="20"/>
      <c r="BA55" s="20"/>
      <c r="BB55" s="20"/>
    </row>
    <row r="56" spans="1:54" ht="23.25">
      <c r="A56" s="11">
        <v>52</v>
      </c>
      <c r="B56" s="21" t="s">
        <v>22</v>
      </c>
      <c r="C56" s="22" t="s">
        <v>60</v>
      </c>
      <c r="D56" s="23" t="s">
        <v>57</v>
      </c>
      <c r="E56" s="24">
        <v>100000109497</v>
      </c>
      <c r="F56" s="25">
        <v>900900044</v>
      </c>
      <c r="G56" s="26" t="s">
        <v>34</v>
      </c>
      <c r="H56" s="27">
        <v>49000</v>
      </c>
      <c r="I56" s="18">
        <v>3267</v>
      </c>
      <c r="J56" s="28">
        <v>3267</v>
      </c>
      <c r="K56" s="28">
        <v>24372.71</v>
      </c>
      <c r="L56" s="20"/>
      <c r="M56" s="20"/>
      <c r="N56" s="20"/>
      <c r="O56" s="20"/>
      <c r="P56" s="20"/>
      <c r="Q56" s="20"/>
      <c r="R56" s="20"/>
      <c r="S56" s="20"/>
      <c r="T56" s="20"/>
      <c r="U56" s="20"/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20"/>
      <c r="AS56" s="20"/>
      <c r="AT56" s="20"/>
      <c r="AU56" s="20"/>
      <c r="AV56" s="20"/>
      <c r="AW56" s="20"/>
      <c r="AX56" s="20"/>
      <c r="AY56" s="20"/>
      <c r="AZ56" s="20"/>
      <c r="BA56" s="20"/>
      <c r="BB56" s="20"/>
    </row>
    <row r="57" spans="1:54" ht="23.25">
      <c r="A57" s="11">
        <v>53</v>
      </c>
      <c r="B57" s="21" t="s">
        <v>19</v>
      </c>
      <c r="C57" s="22" t="s">
        <v>61</v>
      </c>
      <c r="D57" s="23" t="s">
        <v>57</v>
      </c>
      <c r="E57" s="24">
        <v>100000109498</v>
      </c>
      <c r="F57" s="25">
        <v>900900044</v>
      </c>
      <c r="G57" s="26" t="s">
        <v>21</v>
      </c>
      <c r="H57" s="27">
        <v>65000</v>
      </c>
      <c r="I57" s="18">
        <v>8126.6</v>
      </c>
      <c r="J57" s="28">
        <v>8126.61</v>
      </c>
      <c r="K57" s="28">
        <v>3740.46</v>
      </c>
      <c r="L57" s="20"/>
      <c r="M57" s="20"/>
      <c r="N57" s="20"/>
      <c r="O57" s="20"/>
      <c r="P57" s="20"/>
      <c r="Q57" s="20"/>
      <c r="R57" s="20"/>
      <c r="S57" s="20"/>
      <c r="T57" s="20"/>
      <c r="U57" s="20"/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20"/>
      <c r="AH57" s="20"/>
      <c r="AI57" s="20"/>
      <c r="AJ57" s="20"/>
      <c r="AK57" s="20"/>
      <c r="AL57" s="20"/>
      <c r="AM57" s="20"/>
      <c r="AN57" s="20"/>
      <c r="AO57" s="20"/>
      <c r="AP57" s="20"/>
      <c r="AQ57" s="20"/>
      <c r="AR57" s="20"/>
      <c r="AS57" s="20"/>
      <c r="AT57" s="20"/>
      <c r="AU57" s="20"/>
      <c r="AV57" s="20"/>
      <c r="AW57" s="20"/>
      <c r="AX57" s="20"/>
      <c r="AY57" s="20"/>
      <c r="AZ57" s="20"/>
      <c r="BA57" s="20"/>
      <c r="BB57" s="20"/>
    </row>
    <row r="58" spans="1:54" ht="23.25">
      <c r="A58" s="11">
        <v>54</v>
      </c>
      <c r="B58" s="21" t="s">
        <v>19</v>
      </c>
      <c r="C58" s="22" t="s">
        <v>62</v>
      </c>
      <c r="D58" s="23" t="s">
        <v>57</v>
      </c>
      <c r="E58" s="24">
        <v>100000109499</v>
      </c>
      <c r="F58" s="25">
        <v>900900044</v>
      </c>
      <c r="G58" s="26" t="s">
        <v>21</v>
      </c>
      <c r="H58" s="27">
        <v>65000</v>
      </c>
      <c r="I58" s="18">
        <v>8126.6</v>
      </c>
      <c r="J58" s="28">
        <v>8126.61</v>
      </c>
      <c r="K58" s="28">
        <v>3740.46</v>
      </c>
      <c r="L58" s="20"/>
      <c r="M58" s="20"/>
      <c r="N58" s="20"/>
      <c r="O58" s="20"/>
      <c r="P58" s="20"/>
      <c r="Q58" s="20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20"/>
      <c r="AV58" s="20"/>
      <c r="AW58" s="20"/>
      <c r="AX58" s="20"/>
      <c r="AY58" s="20"/>
      <c r="AZ58" s="20"/>
      <c r="BA58" s="20"/>
      <c r="BB58" s="20"/>
    </row>
    <row r="59" spans="1:54" ht="23.25">
      <c r="A59" s="11">
        <v>55</v>
      </c>
      <c r="B59" s="21" t="s">
        <v>19</v>
      </c>
      <c r="C59" s="22" t="s">
        <v>63</v>
      </c>
      <c r="D59" s="23" t="s">
        <v>57</v>
      </c>
      <c r="E59" s="24">
        <v>100000109500</v>
      </c>
      <c r="F59" s="25">
        <v>900900044</v>
      </c>
      <c r="G59" s="26" t="s">
        <v>21</v>
      </c>
      <c r="H59" s="27">
        <v>100000</v>
      </c>
      <c r="I59" s="18">
        <v>12502.47</v>
      </c>
      <c r="J59" s="28">
        <v>12502.48</v>
      </c>
      <c r="K59" s="28">
        <v>5754.56</v>
      </c>
      <c r="L59" s="20"/>
      <c r="M59" s="20"/>
      <c r="N59" s="20"/>
      <c r="O59" s="20"/>
      <c r="P59" s="20"/>
      <c r="Q59" s="20"/>
      <c r="R59" s="20"/>
      <c r="S59" s="20"/>
      <c r="T59" s="20"/>
      <c r="U59" s="20"/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20"/>
      <c r="AH59" s="20"/>
      <c r="AI59" s="20"/>
      <c r="AJ59" s="20"/>
      <c r="AK59" s="20"/>
      <c r="AL59" s="20"/>
      <c r="AM59" s="20"/>
      <c r="AN59" s="20"/>
      <c r="AO59" s="20"/>
      <c r="AP59" s="20"/>
      <c r="AQ59" s="20"/>
      <c r="AR59" s="20"/>
      <c r="AS59" s="20"/>
      <c r="AT59" s="20"/>
      <c r="AU59" s="20"/>
      <c r="AV59" s="20"/>
      <c r="AW59" s="20"/>
      <c r="AX59" s="20"/>
      <c r="AY59" s="20"/>
      <c r="AZ59" s="20"/>
      <c r="BA59" s="20"/>
      <c r="BB59" s="20"/>
    </row>
    <row r="60" spans="1:54" ht="23.25">
      <c r="A60" s="11">
        <v>56</v>
      </c>
      <c r="B60" s="21" t="s">
        <v>19</v>
      </c>
      <c r="C60" s="22" t="s">
        <v>64</v>
      </c>
      <c r="D60" s="23" t="s">
        <v>57</v>
      </c>
      <c r="E60" s="24">
        <v>100000109501</v>
      </c>
      <c r="F60" s="25">
        <v>900900044</v>
      </c>
      <c r="G60" s="26" t="s">
        <v>21</v>
      </c>
      <c r="H60" s="27">
        <v>140000</v>
      </c>
      <c r="I60" s="18">
        <v>17503.46</v>
      </c>
      <c r="J60" s="28">
        <v>17503.46</v>
      </c>
      <c r="K60" s="28">
        <v>8056.38</v>
      </c>
      <c r="L60" s="20"/>
      <c r="M60" s="20"/>
      <c r="N60" s="20"/>
      <c r="O60" s="20"/>
      <c r="P60" s="20"/>
      <c r="Q60" s="20"/>
      <c r="R60" s="20"/>
      <c r="S60" s="20"/>
      <c r="T60" s="20"/>
      <c r="U60" s="20"/>
      <c r="V60" s="20"/>
      <c r="W60" s="20"/>
      <c r="X60" s="20"/>
      <c r="Y60" s="20"/>
      <c r="Z60" s="20"/>
      <c r="AA60" s="20"/>
      <c r="AB60" s="20"/>
      <c r="AC60" s="20"/>
      <c r="AD60" s="20"/>
      <c r="AE60" s="20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0"/>
      <c r="AS60" s="20"/>
      <c r="AT60" s="20"/>
      <c r="AU60" s="20"/>
      <c r="AV60" s="20"/>
      <c r="AW60" s="20"/>
      <c r="AX60" s="20"/>
      <c r="AY60" s="20"/>
      <c r="AZ60" s="20"/>
      <c r="BA60" s="20"/>
      <c r="BB60" s="20"/>
    </row>
    <row r="61" spans="1:54" ht="23.25">
      <c r="A61" s="11">
        <v>57</v>
      </c>
      <c r="B61" s="21" t="s">
        <v>19</v>
      </c>
      <c r="C61" s="22" t="s">
        <v>65</v>
      </c>
      <c r="D61" s="23" t="s">
        <v>57</v>
      </c>
      <c r="E61" s="24">
        <v>100000109502</v>
      </c>
      <c r="F61" s="25">
        <v>900900044</v>
      </c>
      <c r="G61" s="26" t="s">
        <v>21</v>
      </c>
      <c r="H61" s="27">
        <v>180000</v>
      </c>
      <c r="I61" s="18">
        <v>22504.44</v>
      </c>
      <c r="J61" s="28">
        <v>22504.45</v>
      </c>
      <c r="K61" s="28">
        <v>10358.209999999999</v>
      </c>
      <c r="L61" s="20"/>
      <c r="M61" s="20"/>
      <c r="N61" s="20"/>
      <c r="O61" s="20"/>
      <c r="P61" s="20"/>
      <c r="Q61" s="20"/>
      <c r="R61" s="20"/>
      <c r="S61" s="20"/>
      <c r="T61" s="20"/>
      <c r="U61" s="20"/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0"/>
      <c r="AS61" s="20"/>
      <c r="AT61" s="20"/>
      <c r="AU61" s="20"/>
      <c r="AV61" s="20"/>
      <c r="AW61" s="20"/>
      <c r="AX61" s="20"/>
      <c r="AY61" s="20"/>
      <c r="AZ61" s="20"/>
      <c r="BA61" s="20"/>
      <c r="BB61" s="20"/>
    </row>
    <row r="62" spans="1:54" ht="23.25">
      <c r="A62" s="11">
        <v>58</v>
      </c>
      <c r="B62" s="21" t="s">
        <v>13</v>
      </c>
      <c r="C62" s="22" t="s">
        <v>66</v>
      </c>
      <c r="D62" s="23" t="s">
        <v>67</v>
      </c>
      <c r="E62" s="24">
        <v>100000118714</v>
      </c>
      <c r="F62" s="25">
        <v>900900044</v>
      </c>
      <c r="G62" s="26" t="s">
        <v>16</v>
      </c>
      <c r="H62" s="27">
        <v>24000</v>
      </c>
      <c r="I62" s="18">
        <v>2400.0500000000002</v>
      </c>
      <c r="J62" s="28">
        <v>2400.04</v>
      </c>
      <c r="K62" s="28">
        <v>7035.75</v>
      </c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</row>
    <row r="63" spans="1:54" ht="23.25">
      <c r="A63" s="11">
        <v>59</v>
      </c>
      <c r="B63" s="21" t="s">
        <v>13</v>
      </c>
      <c r="C63" s="22" t="s">
        <v>68</v>
      </c>
      <c r="D63" s="23" t="s">
        <v>67</v>
      </c>
      <c r="E63" s="24">
        <v>100000118715</v>
      </c>
      <c r="F63" s="25">
        <v>900900044</v>
      </c>
      <c r="G63" s="26" t="s">
        <v>16</v>
      </c>
      <c r="H63" s="27">
        <v>24000</v>
      </c>
      <c r="I63" s="18">
        <v>2400.0500000000002</v>
      </c>
      <c r="J63" s="28">
        <v>2400.04</v>
      </c>
      <c r="K63" s="28">
        <v>7035.75</v>
      </c>
      <c r="L63" s="20"/>
      <c r="M63" s="20"/>
      <c r="N63" s="20"/>
      <c r="O63" s="20"/>
      <c r="P63" s="20"/>
      <c r="Q63" s="20"/>
      <c r="R63" s="20"/>
      <c r="S63" s="20"/>
      <c r="T63" s="20"/>
      <c r="U63" s="20"/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20"/>
      <c r="AH63" s="20"/>
      <c r="AI63" s="20"/>
      <c r="AJ63" s="20"/>
      <c r="AK63" s="20"/>
      <c r="AL63" s="20"/>
      <c r="AM63" s="20"/>
      <c r="AN63" s="20"/>
      <c r="AO63" s="20"/>
      <c r="AP63" s="20"/>
      <c r="AQ63" s="20"/>
      <c r="AR63" s="20"/>
      <c r="AS63" s="20"/>
      <c r="AT63" s="20"/>
      <c r="AU63" s="20"/>
      <c r="AV63" s="20"/>
      <c r="AW63" s="20"/>
      <c r="AX63" s="20"/>
      <c r="AY63" s="20"/>
      <c r="AZ63" s="20"/>
      <c r="BA63" s="20"/>
      <c r="BB63" s="20"/>
    </row>
    <row r="64" spans="1:54" ht="23.25">
      <c r="A64" s="11">
        <v>60</v>
      </c>
      <c r="B64" s="21" t="s">
        <v>13</v>
      </c>
      <c r="C64" s="22" t="s">
        <v>69</v>
      </c>
      <c r="D64" s="23" t="s">
        <v>67</v>
      </c>
      <c r="E64" s="24">
        <v>100000118716</v>
      </c>
      <c r="F64" s="25">
        <v>900900044</v>
      </c>
      <c r="G64" s="26" t="s">
        <v>16</v>
      </c>
      <c r="H64" s="27">
        <v>14500</v>
      </c>
      <c r="I64" s="18">
        <v>1450.03</v>
      </c>
      <c r="J64" s="28">
        <v>1450.02</v>
      </c>
      <c r="K64" s="28">
        <v>4250.76</v>
      </c>
      <c r="L64" s="20"/>
      <c r="M64" s="20"/>
      <c r="N64" s="20"/>
      <c r="O64" s="20"/>
      <c r="P64" s="20"/>
      <c r="Q64" s="20"/>
      <c r="R64" s="20"/>
      <c r="S64" s="20"/>
      <c r="T64" s="20"/>
      <c r="U64" s="20"/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20"/>
      <c r="AS64" s="20"/>
      <c r="AT64" s="20"/>
      <c r="AU64" s="20"/>
      <c r="AV64" s="20"/>
      <c r="AW64" s="20"/>
      <c r="AX64" s="20"/>
      <c r="AY64" s="20"/>
      <c r="AZ64" s="20"/>
      <c r="BA64" s="20"/>
      <c r="BB64" s="20"/>
    </row>
    <row r="65" spans="1:54" ht="23.25">
      <c r="A65" s="11">
        <v>61</v>
      </c>
      <c r="B65" s="21" t="s">
        <v>13</v>
      </c>
      <c r="C65" s="22" t="s">
        <v>70</v>
      </c>
      <c r="D65" s="23" t="s">
        <v>67</v>
      </c>
      <c r="E65" s="24">
        <v>100000118717</v>
      </c>
      <c r="F65" s="25">
        <v>900900044</v>
      </c>
      <c r="G65" s="26" t="s">
        <v>16</v>
      </c>
      <c r="H65" s="27">
        <v>33900</v>
      </c>
      <c r="I65" s="18">
        <v>3390.07</v>
      </c>
      <c r="J65" s="28">
        <v>3390.06</v>
      </c>
      <c r="K65" s="28">
        <v>9938</v>
      </c>
      <c r="L65" s="20"/>
      <c r="M65" s="20"/>
      <c r="N65" s="20"/>
      <c r="O65" s="20"/>
      <c r="P65" s="20"/>
      <c r="Q65" s="20"/>
      <c r="R65" s="20"/>
      <c r="S65" s="20"/>
      <c r="T65" s="20"/>
      <c r="U65" s="20"/>
      <c r="V65" s="20"/>
      <c r="W65" s="20"/>
      <c r="X65" s="20"/>
      <c r="Y65" s="20"/>
      <c r="Z65" s="20"/>
      <c r="AA65" s="20"/>
      <c r="AB65" s="20"/>
      <c r="AC65" s="20"/>
      <c r="AD65" s="20"/>
      <c r="AE65" s="20"/>
      <c r="AF65" s="20"/>
      <c r="AG65" s="20"/>
      <c r="AH65" s="20"/>
      <c r="AI65" s="20"/>
      <c r="AJ65" s="20"/>
      <c r="AK65" s="20"/>
      <c r="AL65" s="20"/>
      <c r="AM65" s="20"/>
      <c r="AN65" s="20"/>
      <c r="AO65" s="20"/>
      <c r="AP65" s="20"/>
      <c r="AQ65" s="20"/>
      <c r="AR65" s="20"/>
      <c r="AS65" s="20"/>
      <c r="AT65" s="20"/>
      <c r="AU65" s="20"/>
      <c r="AV65" s="20"/>
      <c r="AW65" s="20"/>
      <c r="AX65" s="20"/>
      <c r="AY65" s="20"/>
      <c r="AZ65" s="20"/>
      <c r="BA65" s="20"/>
      <c r="BB65" s="20"/>
    </row>
    <row r="66" spans="1:54" ht="23.25">
      <c r="A66" s="11">
        <v>62</v>
      </c>
      <c r="B66" s="21" t="s">
        <v>13</v>
      </c>
      <c r="C66" s="22" t="s">
        <v>71</v>
      </c>
      <c r="D66" s="23" t="s">
        <v>67</v>
      </c>
      <c r="E66" s="24">
        <v>100000118718</v>
      </c>
      <c r="F66" s="25">
        <v>900900044</v>
      </c>
      <c r="G66" s="26" t="s">
        <v>16</v>
      </c>
      <c r="H66" s="27">
        <v>12500</v>
      </c>
      <c r="I66" s="18">
        <v>1250.03</v>
      </c>
      <c r="J66" s="28">
        <v>1250.02</v>
      </c>
      <c r="K66" s="28">
        <v>3664.46</v>
      </c>
      <c r="L66" s="20"/>
      <c r="M66" s="20"/>
      <c r="N66" s="20"/>
      <c r="O66" s="20"/>
      <c r="P66" s="20"/>
      <c r="Q66" s="20"/>
      <c r="R66" s="20"/>
      <c r="S66" s="20"/>
      <c r="T66" s="20"/>
      <c r="U66" s="20"/>
      <c r="V66" s="20"/>
      <c r="W66" s="20"/>
      <c r="X66" s="20"/>
      <c r="Y66" s="20"/>
      <c r="Z66" s="20"/>
      <c r="AA66" s="20"/>
      <c r="AB66" s="20"/>
      <c r="AC66" s="20"/>
      <c r="AD66" s="20"/>
      <c r="AE66" s="20"/>
      <c r="AF66" s="20"/>
      <c r="AG66" s="20"/>
      <c r="AH66" s="20"/>
      <c r="AI66" s="20"/>
      <c r="AJ66" s="20"/>
      <c r="AK66" s="20"/>
      <c r="AL66" s="20"/>
      <c r="AM66" s="20"/>
      <c r="AN66" s="20"/>
      <c r="AO66" s="20"/>
      <c r="AP66" s="20"/>
      <c r="AQ66" s="20"/>
      <c r="AR66" s="20"/>
      <c r="AS66" s="20"/>
      <c r="AT66" s="20"/>
      <c r="AU66" s="20"/>
      <c r="AV66" s="20"/>
      <c r="AW66" s="20"/>
      <c r="AX66" s="20"/>
      <c r="AY66" s="20"/>
      <c r="AZ66" s="20"/>
      <c r="BA66" s="20"/>
      <c r="BB66" s="20"/>
    </row>
    <row r="67" spans="1:54" ht="23.25">
      <c r="A67" s="11">
        <v>63</v>
      </c>
      <c r="B67" s="21" t="s">
        <v>13</v>
      </c>
      <c r="C67" s="22" t="s">
        <v>72</v>
      </c>
      <c r="D67" s="23" t="s">
        <v>67</v>
      </c>
      <c r="E67" s="24">
        <v>100000118719</v>
      </c>
      <c r="F67" s="25">
        <v>900900044</v>
      </c>
      <c r="G67" s="26" t="s">
        <v>16</v>
      </c>
      <c r="H67" s="27">
        <v>15900</v>
      </c>
      <c r="I67" s="18">
        <v>1590.03</v>
      </c>
      <c r="J67" s="28">
        <v>1590.03</v>
      </c>
      <c r="K67" s="28">
        <v>4661.18</v>
      </c>
      <c r="L67" s="20"/>
      <c r="M67" s="20"/>
      <c r="N67" s="20"/>
      <c r="O67" s="20"/>
      <c r="P67" s="20"/>
      <c r="Q67" s="20"/>
      <c r="R67" s="20"/>
      <c r="S67" s="20"/>
      <c r="T67" s="20"/>
      <c r="U67" s="20"/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20"/>
      <c r="AH67" s="20"/>
      <c r="AI67" s="20"/>
      <c r="AJ67" s="20"/>
      <c r="AK67" s="20"/>
      <c r="AL67" s="20"/>
      <c r="AM67" s="20"/>
      <c r="AN67" s="20"/>
      <c r="AO67" s="20"/>
      <c r="AP67" s="20"/>
      <c r="AQ67" s="20"/>
      <c r="AR67" s="20"/>
      <c r="AS67" s="20"/>
      <c r="AT67" s="20"/>
      <c r="AU67" s="20"/>
      <c r="AV67" s="20"/>
      <c r="AW67" s="20"/>
      <c r="AX67" s="20"/>
      <c r="AY67" s="20"/>
      <c r="AZ67" s="20"/>
      <c r="BA67" s="20"/>
      <c r="BB67" s="20"/>
    </row>
    <row r="68" spans="1:54" ht="23.25">
      <c r="A68" s="11">
        <v>64</v>
      </c>
      <c r="B68" s="21" t="s">
        <v>36</v>
      </c>
      <c r="C68" s="22" t="s">
        <v>48</v>
      </c>
      <c r="D68" s="23" t="s">
        <v>73</v>
      </c>
      <c r="E68" s="24">
        <v>100000141694</v>
      </c>
      <c r="F68" s="25">
        <v>900900044</v>
      </c>
      <c r="G68" s="26" t="s">
        <v>39</v>
      </c>
      <c r="H68" s="27">
        <v>21990</v>
      </c>
      <c r="I68" s="18">
        <v>0</v>
      </c>
      <c r="J68" s="28">
        <v>0</v>
      </c>
      <c r="K68" s="28">
        <v>1</v>
      </c>
      <c r="L68" s="20"/>
      <c r="M68" s="20"/>
      <c r="N68" s="20"/>
      <c r="O68" s="20"/>
      <c r="P68" s="20"/>
      <c r="Q68" s="20"/>
      <c r="R68" s="20"/>
      <c r="S68" s="20"/>
      <c r="T68" s="20"/>
      <c r="U68" s="20"/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20"/>
      <c r="AH68" s="20"/>
      <c r="AI68" s="20"/>
      <c r="AJ68" s="20"/>
      <c r="AK68" s="20"/>
      <c r="AL68" s="20"/>
      <c r="AM68" s="20"/>
      <c r="AN68" s="20"/>
      <c r="AO68" s="20"/>
      <c r="AP68" s="20"/>
      <c r="AQ68" s="20"/>
      <c r="AR68" s="20"/>
      <c r="AS68" s="20"/>
      <c r="AT68" s="20"/>
      <c r="AU68" s="20"/>
      <c r="AV68" s="20"/>
      <c r="AW68" s="20"/>
      <c r="AX68" s="20"/>
      <c r="AY68" s="20"/>
      <c r="AZ68" s="20"/>
      <c r="BA68" s="20"/>
      <c r="BB68" s="20"/>
    </row>
    <row r="69" spans="1:54" ht="23.25">
      <c r="A69" s="11">
        <v>65</v>
      </c>
      <c r="B69" s="21" t="s">
        <v>36</v>
      </c>
      <c r="C69" s="22" t="s">
        <v>48</v>
      </c>
      <c r="D69" s="23" t="s">
        <v>73</v>
      </c>
      <c r="E69" s="24">
        <v>100000141695</v>
      </c>
      <c r="F69" s="25">
        <v>900900044</v>
      </c>
      <c r="G69" s="26" t="s">
        <v>39</v>
      </c>
      <c r="H69" s="27">
        <v>21990</v>
      </c>
      <c r="I69" s="18">
        <v>0</v>
      </c>
      <c r="J69" s="28">
        <v>0</v>
      </c>
      <c r="K69" s="28">
        <v>1</v>
      </c>
      <c r="L69" s="20"/>
      <c r="M69" s="20"/>
      <c r="N69" s="20"/>
      <c r="O69" s="20"/>
      <c r="P69" s="20"/>
      <c r="Q69" s="20"/>
      <c r="R69" s="20"/>
      <c r="S69" s="20"/>
      <c r="T69" s="20"/>
      <c r="U69" s="20"/>
      <c r="V69" s="20"/>
      <c r="W69" s="20"/>
      <c r="X69" s="20"/>
      <c r="Y69" s="20"/>
      <c r="Z69" s="20"/>
      <c r="AA69" s="20"/>
      <c r="AB69" s="20"/>
      <c r="AC69" s="20"/>
      <c r="AD69" s="20"/>
      <c r="AE69" s="20"/>
      <c r="AF69" s="20"/>
      <c r="AG69" s="20"/>
      <c r="AH69" s="20"/>
      <c r="AI69" s="20"/>
      <c r="AJ69" s="20"/>
      <c r="AK69" s="20"/>
      <c r="AL69" s="20"/>
      <c r="AM69" s="20"/>
      <c r="AN69" s="20"/>
      <c r="AO69" s="20"/>
      <c r="AP69" s="20"/>
      <c r="AQ69" s="20"/>
      <c r="AR69" s="20"/>
      <c r="AS69" s="20"/>
      <c r="AT69" s="20"/>
      <c r="AU69" s="20"/>
      <c r="AV69" s="20"/>
      <c r="AW69" s="20"/>
      <c r="AX69" s="20"/>
      <c r="AY69" s="20"/>
      <c r="AZ69" s="20"/>
      <c r="BA69" s="20"/>
      <c r="BB69" s="20"/>
    </row>
    <row r="70" spans="1:54" ht="23.25">
      <c r="A70" s="11">
        <v>66</v>
      </c>
      <c r="B70" s="21" t="s">
        <v>36</v>
      </c>
      <c r="C70" s="22" t="s">
        <v>48</v>
      </c>
      <c r="D70" s="23" t="s">
        <v>73</v>
      </c>
      <c r="E70" s="24">
        <v>100000141696</v>
      </c>
      <c r="F70" s="25">
        <v>900900044</v>
      </c>
      <c r="G70" s="26" t="s">
        <v>39</v>
      </c>
      <c r="H70" s="27">
        <v>21990</v>
      </c>
      <c r="I70" s="18">
        <v>0</v>
      </c>
      <c r="J70" s="28">
        <v>0</v>
      </c>
      <c r="K70" s="28">
        <v>1</v>
      </c>
      <c r="L70" s="20"/>
      <c r="M70" s="20"/>
      <c r="N70" s="20"/>
      <c r="O70" s="20"/>
      <c r="P70" s="20"/>
      <c r="Q70" s="20"/>
      <c r="R70" s="20"/>
      <c r="S70" s="20"/>
      <c r="T70" s="20"/>
      <c r="U70" s="20"/>
      <c r="V70" s="20"/>
      <c r="W70" s="20"/>
      <c r="X70" s="20"/>
      <c r="Y70" s="20"/>
      <c r="Z70" s="20"/>
      <c r="AA70" s="20"/>
      <c r="AB70" s="20"/>
      <c r="AC70" s="20"/>
      <c r="AD70" s="20"/>
      <c r="AE70" s="20"/>
      <c r="AF70" s="20"/>
      <c r="AG70" s="20"/>
      <c r="AH70" s="20"/>
      <c r="AI70" s="20"/>
      <c r="AJ70" s="20"/>
      <c r="AK70" s="20"/>
      <c r="AL70" s="20"/>
      <c r="AM70" s="20"/>
      <c r="AN70" s="20"/>
      <c r="AO70" s="20"/>
      <c r="AP70" s="20"/>
      <c r="AQ70" s="20"/>
      <c r="AR70" s="20"/>
      <c r="AS70" s="20"/>
      <c r="AT70" s="20"/>
      <c r="AU70" s="20"/>
      <c r="AV70" s="20"/>
      <c r="AW70" s="20"/>
      <c r="AX70" s="20"/>
      <c r="AY70" s="20"/>
      <c r="AZ70" s="20"/>
      <c r="BA70" s="20"/>
      <c r="BB70" s="20"/>
    </row>
    <row r="71" spans="1:54" ht="23.25">
      <c r="A71" s="11">
        <v>67</v>
      </c>
      <c r="B71" s="21" t="s">
        <v>36</v>
      </c>
      <c r="C71" s="22" t="s">
        <v>48</v>
      </c>
      <c r="D71" s="23" t="s">
        <v>73</v>
      </c>
      <c r="E71" s="24">
        <v>100000141697</v>
      </c>
      <c r="F71" s="25">
        <v>900900044</v>
      </c>
      <c r="G71" s="26" t="s">
        <v>39</v>
      </c>
      <c r="H71" s="27">
        <v>21990</v>
      </c>
      <c r="I71" s="18">
        <v>0</v>
      </c>
      <c r="J71" s="28">
        <v>0</v>
      </c>
      <c r="K71" s="28">
        <v>1</v>
      </c>
      <c r="L71" s="20"/>
      <c r="M71" s="20"/>
      <c r="N71" s="20"/>
      <c r="O71" s="20"/>
      <c r="P71" s="20"/>
      <c r="Q71" s="20"/>
      <c r="R71" s="20"/>
      <c r="S71" s="20"/>
      <c r="T71" s="20"/>
      <c r="U71" s="20"/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20"/>
      <c r="AH71" s="20"/>
      <c r="AI71" s="20"/>
      <c r="AJ71" s="20"/>
      <c r="AK71" s="20"/>
      <c r="AL71" s="20"/>
      <c r="AM71" s="20"/>
      <c r="AN71" s="20"/>
      <c r="AO71" s="20"/>
      <c r="AP71" s="20"/>
      <c r="AQ71" s="20"/>
      <c r="AR71" s="20"/>
      <c r="AS71" s="20"/>
      <c r="AT71" s="20"/>
      <c r="AU71" s="20"/>
      <c r="AV71" s="20"/>
      <c r="AW71" s="20"/>
      <c r="AX71" s="20"/>
      <c r="AY71" s="20"/>
      <c r="AZ71" s="20"/>
      <c r="BA71" s="20"/>
      <c r="BB71" s="20"/>
    </row>
    <row r="72" spans="1:54" ht="23.25">
      <c r="A72" s="11">
        <v>68</v>
      </c>
      <c r="B72" s="21" t="s">
        <v>36</v>
      </c>
      <c r="C72" s="22" t="s">
        <v>48</v>
      </c>
      <c r="D72" s="23" t="s">
        <v>73</v>
      </c>
      <c r="E72" s="24">
        <v>100000141698</v>
      </c>
      <c r="F72" s="25">
        <v>900900044</v>
      </c>
      <c r="G72" s="26" t="s">
        <v>39</v>
      </c>
      <c r="H72" s="27">
        <v>21990</v>
      </c>
      <c r="I72" s="18">
        <v>0</v>
      </c>
      <c r="J72" s="28">
        <v>0</v>
      </c>
      <c r="K72" s="28">
        <v>1</v>
      </c>
      <c r="L72" s="20"/>
      <c r="M72" s="20"/>
      <c r="N72" s="20"/>
      <c r="O72" s="20"/>
      <c r="P72" s="20"/>
      <c r="Q72" s="20"/>
      <c r="R72" s="20"/>
      <c r="S72" s="20"/>
      <c r="T72" s="20"/>
      <c r="U72" s="20"/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20"/>
      <c r="AH72" s="20"/>
      <c r="AI72" s="20"/>
      <c r="AJ72" s="20"/>
      <c r="AK72" s="20"/>
      <c r="AL72" s="20"/>
      <c r="AM72" s="20"/>
      <c r="AN72" s="20"/>
      <c r="AO72" s="20"/>
      <c r="AP72" s="20"/>
      <c r="AQ72" s="20"/>
      <c r="AR72" s="20"/>
      <c r="AS72" s="20"/>
      <c r="AT72" s="20"/>
      <c r="AU72" s="20"/>
      <c r="AV72" s="20"/>
      <c r="AW72" s="20"/>
      <c r="AX72" s="20"/>
      <c r="AY72" s="20"/>
      <c r="AZ72" s="20"/>
      <c r="BA72" s="20"/>
      <c r="BB72" s="20"/>
    </row>
    <row r="73" spans="1:54" ht="23.25">
      <c r="A73" s="11">
        <v>69</v>
      </c>
      <c r="B73" s="21" t="s">
        <v>36</v>
      </c>
      <c r="C73" s="22" t="s">
        <v>48</v>
      </c>
      <c r="D73" s="23" t="s">
        <v>73</v>
      </c>
      <c r="E73" s="24">
        <v>100000141699</v>
      </c>
      <c r="F73" s="25">
        <v>900900044</v>
      </c>
      <c r="G73" s="26" t="s">
        <v>39</v>
      </c>
      <c r="H73" s="27">
        <v>21990</v>
      </c>
      <c r="I73" s="18">
        <v>0</v>
      </c>
      <c r="J73" s="28">
        <v>0</v>
      </c>
      <c r="K73" s="28">
        <v>1</v>
      </c>
      <c r="L73" s="20"/>
      <c r="M73" s="20"/>
      <c r="N73" s="20"/>
      <c r="O73" s="20"/>
      <c r="P73" s="20"/>
      <c r="Q73" s="20"/>
      <c r="R73" s="20"/>
      <c r="S73" s="20"/>
      <c r="T73" s="20"/>
      <c r="U73" s="20"/>
      <c r="V73" s="20"/>
      <c r="W73" s="20"/>
      <c r="X73" s="20"/>
      <c r="Y73" s="20"/>
      <c r="Z73" s="20"/>
      <c r="AA73" s="20"/>
      <c r="AB73" s="20"/>
      <c r="AC73" s="20"/>
      <c r="AD73" s="20"/>
      <c r="AE73" s="20"/>
      <c r="AF73" s="20"/>
      <c r="AG73" s="20"/>
      <c r="AH73" s="20"/>
      <c r="AI73" s="20"/>
      <c r="AJ73" s="20"/>
      <c r="AK73" s="20"/>
      <c r="AL73" s="20"/>
      <c r="AM73" s="20"/>
      <c r="AN73" s="20"/>
      <c r="AO73" s="20"/>
      <c r="AP73" s="20"/>
      <c r="AQ73" s="20"/>
      <c r="AR73" s="20"/>
      <c r="AS73" s="20"/>
      <c r="AT73" s="20"/>
      <c r="AU73" s="20"/>
      <c r="AV73" s="20"/>
      <c r="AW73" s="20"/>
      <c r="AX73" s="20"/>
      <c r="AY73" s="20"/>
      <c r="AZ73" s="20"/>
      <c r="BA73" s="20"/>
      <c r="BB73" s="20"/>
    </row>
    <row r="74" spans="1:54" ht="23.25">
      <c r="A74" s="11">
        <v>70</v>
      </c>
      <c r="B74" s="21" t="s">
        <v>36</v>
      </c>
      <c r="C74" s="22" t="s">
        <v>48</v>
      </c>
      <c r="D74" s="23" t="s">
        <v>73</v>
      </c>
      <c r="E74" s="24">
        <v>100000141700</v>
      </c>
      <c r="F74" s="25">
        <v>900900044</v>
      </c>
      <c r="G74" s="26" t="s">
        <v>39</v>
      </c>
      <c r="H74" s="27">
        <v>21990</v>
      </c>
      <c r="I74" s="18">
        <v>0</v>
      </c>
      <c r="J74" s="28">
        <v>0</v>
      </c>
      <c r="K74" s="28">
        <v>1</v>
      </c>
      <c r="L74" s="20"/>
      <c r="M74" s="20"/>
      <c r="N74" s="20"/>
      <c r="O74" s="20"/>
      <c r="P74" s="20"/>
      <c r="Q74" s="20"/>
      <c r="R74" s="20"/>
      <c r="S74" s="20"/>
      <c r="T74" s="20"/>
      <c r="U74" s="20"/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20"/>
      <c r="AH74" s="20"/>
      <c r="AI74" s="20"/>
      <c r="AJ74" s="20"/>
      <c r="AK74" s="20"/>
      <c r="AL74" s="20"/>
      <c r="AM74" s="20"/>
      <c r="AN74" s="20"/>
      <c r="AO74" s="20"/>
      <c r="AP74" s="20"/>
      <c r="AQ74" s="20"/>
      <c r="AR74" s="20"/>
      <c r="AS74" s="20"/>
      <c r="AT74" s="20"/>
      <c r="AU74" s="20"/>
      <c r="AV74" s="20"/>
      <c r="AW74" s="20"/>
      <c r="AX74" s="20"/>
      <c r="AY74" s="20"/>
      <c r="AZ74" s="20"/>
      <c r="BA74" s="20"/>
      <c r="BB74" s="20"/>
    </row>
    <row r="75" spans="1:54" ht="23.25">
      <c r="A75" s="11">
        <v>71</v>
      </c>
      <c r="B75" s="21" t="s">
        <v>36</v>
      </c>
      <c r="C75" s="22" t="s">
        <v>74</v>
      </c>
      <c r="D75" s="31" t="s">
        <v>73</v>
      </c>
      <c r="E75" s="24">
        <v>100000141701</v>
      </c>
      <c r="F75" s="25">
        <v>900900044</v>
      </c>
      <c r="G75" s="26" t="s">
        <v>39</v>
      </c>
      <c r="H75" s="27">
        <v>26940</v>
      </c>
      <c r="I75" s="18">
        <v>0</v>
      </c>
      <c r="J75" s="28">
        <v>0</v>
      </c>
      <c r="K75" s="28">
        <v>1</v>
      </c>
      <c r="L75" s="20"/>
      <c r="M75" s="20"/>
      <c r="N75" s="20"/>
      <c r="O75" s="20"/>
      <c r="P75" s="20"/>
      <c r="Q75" s="20"/>
      <c r="R75" s="20"/>
      <c r="S75" s="20"/>
      <c r="T75" s="20"/>
      <c r="U75" s="20"/>
      <c r="V75" s="20"/>
      <c r="W75" s="20"/>
      <c r="X75" s="20"/>
      <c r="Y75" s="20"/>
      <c r="Z75" s="20"/>
      <c r="AA75" s="20"/>
      <c r="AB75" s="20"/>
      <c r="AC75" s="20"/>
      <c r="AD75" s="20"/>
      <c r="AE75" s="20"/>
      <c r="AF75" s="20"/>
      <c r="AG75" s="20"/>
      <c r="AH75" s="20"/>
      <c r="AI75" s="20"/>
      <c r="AJ75" s="20"/>
      <c r="AK75" s="20"/>
      <c r="AL75" s="20"/>
      <c r="AM75" s="20"/>
      <c r="AN75" s="20"/>
      <c r="AO75" s="20"/>
      <c r="AP75" s="20"/>
      <c r="AQ75" s="20"/>
      <c r="AR75" s="20"/>
      <c r="AS75" s="20"/>
      <c r="AT75" s="20"/>
      <c r="AU75" s="20"/>
      <c r="AV75" s="20"/>
      <c r="AW75" s="20"/>
      <c r="AX75" s="20"/>
      <c r="AY75" s="20"/>
      <c r="AZ75" s="20"/>
      <c r="BA75" s="20"/>
      <c r="BB75" s="20"/>
    </row>
    <row r="76" spans="1:54" ht="23.25">
      <c r="A76" s="11">
        <v>72</v>
      </c>
      <c r="B76" s="21" t="s">
        <v>36</v>
      </c>
      <c r="C76" s="22" t="s">
        <v>74</v>
      </c>
      <c r="D76" s="31" t="s">
        <v>73</v>
      </c>
      <c r="E76" s="24">
        <v>100000141702</v>
      </c>
      <c r="F76" s="25">
        <v>900900044</v>
      </c>
      <c r="G76" s="26" t="s">
        <v>39</v>
      </c>
      <c r="H76" s="27">
        <v>26940</v>
      </c>
      <c r="I76" s="18">
        <v>0</v>
      </c>
      <c r="J76" s="28">
        <v>0</v>
      </c>
      <c r="K76" s="28">
        <v>1</v>
      </c>
      <c r="L76" s="20"/>
      <c r="M76" s="20"/>
      <c r="N76" s="20"/>
      <c r="O76" s="20"/>
      <c r="P76" s="20"/>
      <c r="Q76" s="20"/>
      <c r="R76" s="20"/>
      <c r="S76" s="20"/>
      <c r="T76" s="20"/>
      <c r="U76" s="20"/>
      <c r="V76" s="20"/>
      <c r="W76" s="20"/>
      <c r="X76" s="20"/>
      <c r="Y76" s="20"/>
      <c r="Z76" s="20"/>
      <c r="AA76" s="20"/>
      <c r="AB76" s="20"/>
      <c r="AC76" s="20"/>
      <c r="AD76" s="20"/>
      <c r="AE76" s="20"/>
      <c r="AF76" s="20"/>
      <c r="AG76" s="20"/>
      <c r="AH76" s="20"/>
      <c r="AI76" s="20"/>
      <c r="AJ76" s="20"/>
      <c r="AK76" s="20"/>
      <c r="AL76" s="20"/>
      <c r="AM76" s="20"/>
      <c r="AN76" s="20"/>
      <c r="AO76" s="20"/>
      <c r="AP76" s="20"/>
      <c r="AQ76" s="20"/>
      <c r="AR76" s="20"/>
      <c r="AS76" s="20"/>
      <c r="AT76" s="20"/>
      <c r="AU76" s="20"/>
      <c r="AV76" s="20"/>
      <c r="AW76" s="20"/>
      <c r="AX76" s="20"/>
      <c r="AY76" s="20"/>
      <c r="AZ76" s="20"/>
      <c r="BA76" s="20"/>
      <c r="BB76" s="20"/>
    </row>
    <row r="77" spans="1:54" ht="23.25">
      <c r="A77" s="11">
        <v>73</v>
      </c>
      <c r="B77" s="21" t="s">
        <v>36</v>
      </c>
      <c r="C77" s="22" t="s">
        <v>74</v>
      </c>
      <c r="D77" s="31" t="s">
        <v>73</v>
      </c>
      <c r="E77" s="24">
        <v>100000141703</v>
      </c>
      <c r="F77" s="25">
        <v>900900044</v>
      </c>
      <c r="G77" s="26" t="s">
        <v>39</v>
      </c>
      <c r="H77" s="27">
        <v>26940</v>
      </c>
      <c r="I77" s="18">
        <v>0</v>
      </c>
      <c r="J77" s="28">
        <v>0</v>
      </c>
      <c r="K77" s="28">
        <v>1</v>
      </c>
      <c r="L77" s="20"/>
      <c r="M77" s="20"/>
      <c r="N77" s="20"/>
      <c r="O77" s="20"/>
      <c r="P77" s="20"/>
      <c r="Q77" s="20"/>
      <c r="R77" s="20"/>
      <c r="S77" s="20"/>
      <c r="T77" s="20"/>
      <c r="U77" s="20"/>
      <c r="V77" s="20"/>
      <c r="W77" s="20"/>
      <c r="X77" s="20"/>
      <c r="Y77" s="20"/>
      <c r="Z77" s="20"/>
      <c r="AA77" s="20"/>
      <c r="AB77" s="20"/>
      <c r="AC77" s="20"/>
      <c r="AD77" s="20"/>
      <c r="AE77" s="20"/>
      <c r="AF77" s="20"/>
      <c r="AG77" s="20"/>
      <c r="AH77" s="20"/>
      <c r="AI77" s="20"/>
      <c r="AJ77" s="20"/>
      <c r="AK77" s="20"/>
      <c r="AL77" s="20"/>
      <c r="AM77" s="20"/>
      <c r="AN77" s="20"/>
      <c r="AO77" s="20"/>
      <c r="AP77" s="20"/>
      <c r="AQ77" s="20"/>
      <c r="AR77" s="20"/>
      <c r="AS77" s="20"/>
      <c r="AT77" s="20"/>
      <c r="AU77" s="20"/>
      <c r="AV77" s="20"/>
      <c r="AW77" s="20"/>
      <c r="AX77" s="20"/>
      <c r="AY77" s="20"/>
      <c r="AZ77" s="20"/>
      <c r="BA77" s="20"/>
      <c r="BB77" s="20"/>
    </row>
    <row r="78" spans="1:54" ht="23.25">
      <c r="A78" s="11">
        <v>74</v>
      </c>
      <c r="B78" s="21" t="s">
        <v>36</v>
      </c>
      <c r="C78" s="22" t="s">
        <v>74</v>
      </c>
      <c r="D78" s="31" t="s">
        <v>73</v>
      </c>
      <c r="E78" s="24">
        <v>100000141704</v>
      </c>
      <c r="F78" s="25">
        <v>900900044</v>
      </c>
      <c r="G78" s="26" t="s">
        <v>39</v>
      </c>
      <c r="H78" s="27">
        <v>26940</v>
      </c>
      <c r="I78" s="18">
        <v>0</v>
      </c>
      <c r="J78" s="28">
        <v>0</v>
      </c>
      <c r="K78" s="28">
        <v>1</v>
      </c>
      <c r="L78" s="20"/>
      <c r="M78" s="20"/>
      <c r="N78" s="20"/>
      <c r="O78" s="20"/>
      <c r="P78" s="20"/>
      <c r="Q78" s="20"/>
      <c r="R78" s="20"/>
      <c r="S78" s="20"/>
      <c r="T78" s="20"/>
      <c r="U78" s="20"/>
      <c r="V78" s="20"/>
      <c r="W78" s="20"/>
      <c r="X78" s="20"/>
      <c r="Y78" s="20"/>
      <c r="Z78" s="20"/>
      <c r="AA78" s="20"/>
      <c r="AB78" s="20"/>
      <c r="AC78" s="20"/>
      <c r="AD78" s="20"/>
      <c r="AE78" s="20"/>
      <c r="AF78" s="20"/>
      <c r="AG78" s="20"/>
      <c r="AH78" s="20"/>
      <c r="AI78" s="20"/>
      <c r="AJ78" s="20"/>
      <c r="AK78" s="20"/>
      <c r="AL78" s="20"/>
      <c r="AM78" s="20"/>
      <c r="AN78" s="20"/>
      <c r="AO78" s="20"/>
      <c r="AP78" s="20"/>
      <c r="AQ78" s="20"/>
      <c r="AR78" s="20"/>
      <c r="AS78" s="20"/>
      <c r="AT78" s="20"/>
      <c r="AU78" s="20"/>
      <c r="AV78" s="20"/>
      <c r="AW78" s="20"/>
      <c r="AX78" s="20"/>
      <c r="AY78" s="20"/>
      <c r="AZ78" s="20"/>
      <c r="BA78" s="20"/>
      <c r="BB78" s="20"/>
    </row>
    <row r="79" spans="1:54" ht="23.25">
      <c r="A79" s="11">
        <v>75</v>
      </c>
      <c r="B79" s="21" t="s">
        <v>36</v>
      </c>
      <c r="C79" s="22" t="s">
        <v>74</v>
      </c>
      <c r="D79" s="31" t="s">
        <v>73</v>
      </c>
      <c r="E79" s="24">
        <v>100000141705</v>
      </c>
      <c r="F79" s="25">
        <v>900900044</v>
      </c>
      <c r="G79" s="26" t="s">
        <v>39</v>
      </c>
      <c r="H79" s="27">
        <v>26940</v>
      </c>
      <c r="I79" s="18">
        <v>0</v>
      </c>
      <c r="J79" s="28">
        <v>0</v>
      </c>
      <c r="K79" s="28">
        <v>1</v>
      </c>
      <c r="L79" s="20"/>
      <c r="M79" s="20"/>
      <c r="N79" s="20"/>
      <c r="O79" s="20"/>
      <c r="P79" s="20"/>
      <c r="Q79" s="20"/>
      <c r="R79" s="20"/>
      <c r="S79" s="20"/>
      <c r="T79" s="20"/>
      <c r="U79" s="20"/>
      <c r="V79" s="20"/>
      <c r="W79" s="20"/>
      <c r="X79" s="20"/>
      <c r="Y79" s="20"/>
      <c r="Z79" s="20"/>
      <c r="AA79" s="20"/>
      <c r="AB79" s="20"/>
      <c r="AC79" s="20"/>
      <c r="AD79" s="20"/>
      <c r="AE79" s="20"/>
      <c r="AF79" s="20"/>
      <c r="AG79" s="20"/>
      <c r="AH79" s="20"/>
      <c r="AI79" s="20"/>
      <c r="AJ79" s="20"/>
      <c r="AK79" s="20"/>
      <c r="AL79" s="20"/>
      <c r="AM79" s="20"/>
      <c r="AN79" s="20"/>
      <c r="AO79" s="20"/>
      <c r="AP79" s="20"/>
      <c r="AQ79" s="20"/>
      <c r="AR79" s="20"/>
      <c r="AS79" s="20"/>
      <c r="AT79" s="20"/>
      <c r="AU79" s="20"/>
      <c r="AV79" s="20"/>
      <c r="AW79" s="20"/>
      <c r="AX79" s="20"/>
      <c r="AY79" s="20"/>
      <c r="AZ79" s="20"/>
      <c r="BA79" s="20"/>
      <c r="BB79" s="20"/>
    </row>
    <row r="80" spans="1:54" ht="23.25">
      <c r="A80" s="11">
        <v>76</v>
      </c>
      <c r="B80" s="21" t="s">
        <v>36</v>
      </c>
      <c r="C80" s="22" t="s">
        <v>74</v>
      </c>
      <c r="D80" s="31" t="s">
        <v>73</v>
      </c>
      <c r="E80" s="24">
        <v>100000141706</v>
      </c>
      <c r="F80" s="25">
        <v>900900044</v>
      </c>
      <c r="G80" s="26" t="s">
        <v>39</v>
      </c>
      <c r="H80" s="27">
        <v>26940</v>
      </c>
      <c r="I80" s="18">
        <v>0</v>
      </c>
      <c r="J80" s="28">
        <v>0</v>
      </c>
      <c r="K80" s="28">
        <v>1</v>
      </c>
      <c r="L80" s="20"/>
      <c r="M80" s="20"/>
      <c r="N80" s="20"/>
      <c r="O80" s="20"/>
      <c r="P80" s="20"/>
      <c r="Q80" s="20"/>
      <c r="R80" s="20"/>
      <c r="S80" s="20"/>
      <c r="T80" s="20"/>
      <c r="U80" s="20"/>
      <c r="V80" s="20"/>
      <c r="W80" s="20"/>
      <c r="X80" s="20"/>
      <c r="Y80" s="20"/>
      <c r="Z80" s="20"/>
      <c r="AA80" s="20"/>
      <c r="AB80" s="20"/>
      <c r="AC80" s="20"/>
      <c r="AD80" s="20"/>
      <c r="AE80" s="20"/>
      <c r="AF80" s="20"/>
      <c r="AG80" s="20"/>
      <c r="AH80" s="20"/>
      <c r="AI80" s="20"/>
      <c r="AJ80" s="20"/>
      <c r="AK80" s="20"/>
      <c r="AL80" s="20"/>
      <c r="AM80" s="20"/>
      <c r="AN80" s="20"/>
      <c r="AO80" s="20"/>
      <c r="AP80" s="20"/>
      <c r="AQ80" s="20"/>
      <c r="AR80" s="20"/>
      <c r="AS80" s="20"/>
      <c r="AT80" s="20"/>
      <c r="AU80" s="20"/>
      <c r="AV80" s="20"/>
      <c r="AW80" s="20"/>
      <c r="AX80" s="20"/>
      <c r="AY80" s="20"/>
      <c r="AZ80" s="20"/>
      <c r="BA80" s="20"/>
      <c r="BB80" s="20"/>
    </row>
    <row r="81" spans="1:54" ht="23.25">
      <c r="A81" s="11">
        <v>77</v>
      </c>
      <c r="B81" s="21" t="s">
        <v>36</v>
      </c>
      <c r="C81" s="22" t="s">
        <v>74</v>
      </c>
      <c r="D81" s="31" t="s">
        <v>73</v>
      </c>
      <c r="E81" s="24">
        <v>100000141707</v>
      </c>
      <c r="F81" s="25">
        <v>900900044</v>
      </c>
      <c r="G81" s="26" t="s">
        <v>39</v>
      </c>
      <c r="H81" s="27">
        <v>26940</v>
      </c>
      <c r="I81" s="18">
        <v>0</v>
      </c>
      <c r="J81" s="28">
        <v>0</v>
      </c>
      <c r="K81" s="28">
        <v>1</v>
      </c>
      <c r="L81" s="20"/>
      <c r="M81" s="20"/>
      <c r="N81" s="20"/>
      <c r="O81" s="20"/>
      <c r="P81" s="20"/>
      <c r="Q81" s="20"/>
      <c r="R81" s="20"/>
      <c r="S81" s="20"/>
      <c r="T81" s="20"/>
      <c r="U81" s="20"/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20"/>
      <c r="AH81" s="20"/>
      <c r="AI81" s="20"/>
      <c r="AJ81" s="20"/>
      <c r="AK81" s="20"/>
      <c r="AL81" s="20"/>
      <c r="AM81" s="20"/>
      <c r="AN81" s="20"/>
      <c r="AO81" s="20"/>
      <c r="AP81" s="20"/>
      <c r="AQ81" s="20"/>
      <c r="AR81" s="20"/>
      <c r="AS81" s="20"/>
      <c r="AT81" s="20"/>
      <c r="AU81" s="20"/>
      <c r="AV81" s="20"/>
      <c r="AW81" s="20"/>
      <c r="AX81" s="20"/>
      <c r="AY81" s="20"/>
      <c r="AZ81" s="20"/>
      <c r="BA81" s="20"/>
      <c r="BB81" s="20"/>
    </row>
    <row r="82" spans="1:54" ht="23.25">
      <c r="A82" s="11">
        <v>78</v>
      </c>
      <c r="B82" s="21" t="s">
        <v>19</v>
      </c>
      <c r="C82" s="32" t="s">
        <v>75</v>
      </c>
      <c r="D82" s="23" t="s">
        <v>76</v>
      </c>
      <c r="E82" s="33">
        <v>100000145081</v>
      </c>
      <c r="F82" s="25">
        <v>900900044</v>
      </c>
      <c r="G82" s="26" t="s">
        <v>21</v>
      </c>
      <c r="H82" s="27">
        <v>139000</v>
      </c>
      <c r="I82" s="18">
        <v>17375</v>
      </c>
      <c r="J82" s="28">
        <v>17375</v>
      </c>
      <c r="K82" s="28">
        <v>41319.18</v>
      </c>
      <c r="L82" s="20"/>
      <c r="M82" s="20"/>
      <c r="N82" s="20"/>
      <c r="O82" s="20"/>
      <c r="P82" s="20"/>
      <c r="Q82" s="20"/>
      <c r="R82" s="20"/>
      <c r="S82" s="20"/>
      <c r="T82" s="20"/>
      <c r="U82" s="20"/>
      <c r="V82" s="20"/>
      <c r="W82" s="20"/>
      <c r="X82" s="20"/>
      <c r="Y82" s="20"/>
      <c r="Z82" s="20"/>
      <c r="AA82" s="20"/>
      <c r="AB82" s="20"/>
      <c r="AC82" s="20"/>
      <c r="AD82" s="20"/>
      <c r="AE82" s="20"/>
      <c r="AF82" s="20"/>
      <c r="AG82" s="20"/>
      <c r="AH82" s="20"/>
      <c r="AI82" s="20"/>
      <c r="AJ82" s="20"/>
      <c r="AK82" s="20"/>
      <c r="AL82" s="20"/>
      <c r="AM82" s="20"/>
      <c r="AN82" s="20"/>
      <c r="AO82" s="20"/>
      <c r="AP82" s="20"/>
      <c r="AQ82" s="20"/>
      <c r="AR82" s="20"/>
      <c r="AS82" s="20"/>
      <c r="AT82" s="20"/>
      <c r="AU82" s="20"/>
      <c r="AV82" s="20"/>
      <c r="AW82" s="20"/>
      <c r="AX82" s="20"/>
      <c r="AY82" s="20"/>
      <c r="AZ82" s="20"/>
      <c r="BA82" s="20"/>
      <c r="BB82" s="20"/>
    </row>
    <row r="83" spans="1:54" ht="23.25">
      <c r="A83" s="11">
        <v>79</v>
      </c>
      <c r="B83" s="21" t="s">
        <v>77</v>
      </c>
      <c r="C83" s="32" t="s">
        <v>78</v>
      </c>
      <c r="D83" s="23" t="s">
        <v>79</v>
      </c>
      <c r="E83" s="33">
        <v>100000151071</v>
      </c>
      <c r="F83" s="25">
        <v>900900044</v>
      </c>
      <c r="G83" s="34" t="s">
        <v>80</v>
      </c>
      <c r="H83" s="27">
        <v>5500</v>
      </c>
      <c r="I83" s="18">
        <v>1100</v>
      </c>
      <c r="J83" s="28">
        <v>963.38</v>
      </c>
      <c r="K83" s="28">
        <v>1</v>
      </c>
      <c r="L83" s="20"/>
      <c r="M83" s="20"/>
      <c r="N83" s="20"/>
      <c r="O83" s="20"/>
      <c r="P83" s="20"/>
      <c r="Q83" s="20"/>
      <c r="R83" s="20"/>
      <c r="S83" s="20"/>
      <c r="T83" s="20"/>
      <c r="U83" s="20"/>
      <c r="V83" s="20"/>
      <c r="W83" s="20"/>
      <c r="X83" s="20"/>
      <c r="Y83" s="20"/>
      <c r="Z83" s="20"/>
      <c r="AA83" s="20"/>
      <c r="AB83" s="20"/>
      <c r="AC83" s="20"/>
      <c r="AD83" s="20"/>
      <c r="AE83" s="20"/>
      <c r="AF83" s="20"/>
      <c r="AG83" s="20"/>
      <c r="AH83" s="20"/>
      <c r="AI83" s="20"/>
      <c r="AJ83" s="20"/>
      <c r="AK83" s="20"/>
      <c r="AL83" s="20"/>
      <c r="AM83" s="20"/>
      <c r="AN83" s="20"/>
      <c r="AO83" s="20"/>
      <c r="AP83" s="20"/>
      <c r="AQ83" s="20"/>
      <c r="AR83" s="20"/>
      <c r="AS83" s="20"/>
      <c r="AT83" s="20"/>
      <c r="AU83" s="20"/>
      <c r="AV83" s="20"/>
      <c r="AW83" s="20"/>
      <c r="AX83" s="20"/>
      <c r="AY83" s="20"/>
      <c r="AZ83" s="20"/>
      <c r="BA83" s="20"/>
      <c r="BB83" s="20"/>
    </row>
    <row r="84" spans="1:54" ht="23.25">
      <c r="A84" s="11">
        <v>80</v>
      </c>
      <c r="B84" s="21" t="s">
        <v>77</v>
      </c>
      <c r="C84" s="32" t="s">
        <v>81</v>
      </c>
      <c r="D84" s="31" t="s">
        <v>79</v>
      </c>
      <c r="E84" s="33">
        <v>100000151072</v>
      </c>
      <c r="F84" s="25">
        <v>900900044</v>
      </c>
      <c r="G84" s="34" t="s">
        <v>80</v>
      </c>
      <c r="H84" s="27">
        <v>6500</v>
      </c>
      <c r="I84" s="18">
        <v>1300</v>
      </c>
      <c r="J84" s="28">
        <v>1138.73</v>
      </c>
      <c r="K84" s="28">
        <v>1</v>
      </c>
      <c r="L84" s="20"/>
      <c r="M84" s="20"/>
      <c r="N84" s="20"/>
      <c r="O84" s="20"/>
      <c r="P84" s="20"/>
      <c r="Q84" s="20"/>
      <c r="R84" s="20"/>
      <c r="S84" s="20"/>
      <c r="T84" s="20"/>
      <c r="U84" s="20"/>
      <c r="V84" s="20"/>
      <c r="W84" s="20"/>
      <c r="X84" s="20"/>
      <c r="Y84" s="20"/>
      <c r="Z84" s="20"/>
      <c r="AA84" s="20"/>
      <c r="AB84" s="20"/>
      <c r="AC84" s="20"/>
      <c r="AD84" s="20"/>
      <c r="AE84" s="20"/>
      <c r="AF84" s="20"/>
      <c r="AG84" s="20"/>
      <c r="AH84" s="20"/>
      <c r="AI84" s="20"/>
      <c r="AJ84" s="20"/>
      <c r="AK84" s="20"/>
      <c r="AL84" s="20"/>
      <c r="AM84" s="20"/>
      <c r="AN84" s="20"/>
      <c r="AO84" s="20"/>
      <c r="AP84" s="20"/>
      <c r="AQ84" s="20"/>
      <c r="AR84" s="20"/>
      <c r="AS84" s="20"/>
      <c r="AT84" s="20"/>
      <c r="AU84" s="20"/>
      <c r="AV84" s="20"/>
      <c r="AW84" s="20"/>
      <c r="AX84" s="20"/>
      <c r="AY84" s="20"/>
      <c r="AZ84" s="20"/>
      <c r="BA84" s="20"/>
      <c r="BB84" s="20"/>
    </row>
    <row r="85" spans="1:54" ht="23.25">
      <c r="A85" s="11">
        <v>81</v>
      </c>
      <c r="B85" s="21" t="s">
        <v>77</v>
      </c>
      <c r="C85" s="32" t="s">
        <v>82</v>
      </c>
      <c r="D85" s="31" t="s">
        <v>79</v>
      </c>
      <c r="E85" s="33">
        <v>100000151073</v>
      </c>
      <c r="F85" s="25">
        <v>900900044</v>
      </c>
      <c r="G85" s="34" t="s">
        <v>80</v>
      </c>
      <c r="H85" s="27">
        <v>12000</v>
      </c>
      <c r="I85" s="18">
        <v>2400</v>
      </c>
      <c r="J85" s="28">
        <v>2103.11</v>
      </c>
      <c r="K85" s="28">
        <v>1</v>
      </c>
      <c r="L85" s="20"/>
      <c r="M85" s="20"/>
      <c r="N85" s="20"/>
      <c r="O85" s="20"/>
      <c r="P85" s="20"/>
      <c r="Q85" s="20"/>
      <c r="R85" s="20"/>
      <c r="S85" s="20"/>
      <c r="T85" s="20"/>
      <c r="U85" s="20"/>
      <c r="V85" s="20"/>
      <c r="W85" s="20"/>
      <c r="X85" s="20"/>
      <c r="Y85" s="20"/>
      <c r="Z85" s="20"/>
      <c r="AA85" s="20"/>
      <c r="AB85" s="20"/>
      <c r="AC85" s="20"/>
      <c r="AD85" s="20"/>
      <c r="AE85" s="20"/>
      <c r="AF85" s="20"/>
      <c r="AG85" s="20"/>
      <c r="AH85" s="20"/>
      <c r="AI85" s="20"/>
      <c r="AJ85" s="20"/>
      <c r="AK85" s="20"/>
      <c r="AL85" s="20"/>
      <c r="AM85" s="20"/>
      <c r="AN85" s="20"/>
      <c r="AO85" s="20"/>
      <c r="AP85" s="20"/>
      <c r="AQ85" s="20"/>
      <c r="AR85" s="20"/>
      <c r="AS85" s="20"/>
      <c r="AT85" s="20"/>
      <c r="AU85" s="20"/>
      <c r="AV85" s="20"/>
      <c r="AW85" s="20"/>
      <c r="AX85" s="20"/>
      <c r="AY85" s="20"/>
      <c r="AZ85" s="20"/>
      <c r="BA85" s="20"/>
      <c r="BB85" s="20"/>
    </row>
    <row r="86" spans="1:54" ht="23.25">
      <c r="A86" s="11">
        <v>82</v>
      </c>
      <c r="B86" s="21" t="s">
        <v>13</v>
      </c>
      <c r="C86" s="32" t="s">
        <v>83</v>
      </c>
      <c r="D86" s="31" t="s">
        <v>84</v>
      </c>
      <c r="E86" s="33">
        <v>100000186512</v>
      </c>
      <c r="F86" s="25">
        <v>900900044</v>
      </c>
      <c r="G86" s="34" t="s">
        <v>16</v>
      </c>
      <c r="H86" s="35">
        <v>13500</v>
      </c>
      <c r="I86" s="18">
        <v>1350.13</v>
      </c>
      <c r="J86" s="28">
        <v>1350.13</v>
      </c>
      <c r="K86" s="28">
        <v>9003.2999999999993</v>
      </c>
      <c r="L86" s="20"/>
      <c r="M86" s="20"/>
      <c r="N86" s="20"/>
      <c r="O86" s="20"/>
      <c r="P86" s="20"/>
      <c r="Q86" s="20"/>
      <c r="R86" s="20"/>
      <c r="S86" s="20"/>
      <c r="T86" s="20"/>
      <c r="U86" s="20"/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20"/>
      <c r="AH86" s="20"/>
      <c r="AI86" s="20"/>
      <c r="AJ86" s="20"/>
      <c r="AK86" s="20"/>
      <c r="AL86" s="20"/>
      <c r="AM86" s="20"/>
      <c r="AN86" s="20"/>
      <c r="AO86" s="20"/>
      <c r="AP86" s="20"/>
      <c r="AQ86" s="20"/>
      <c r="AR86" s="20"/>
      <c r="AS86" s="20"/>
      <c r="AT86" s="20"/>
      <c r="AU86" s="20"/>
      <c r="AV86" s="20"/>
      <c r="AW86" s="20"/>
      <c r="AX86" s="20"/>
      <c r="AY86" s="20"/>
      <c r="AZ86" s="20"/>
      <c r="BA86" s="20"/>
      <c r="BB86" s="20"/>
    </row>
    <row r="87" spans="1:54" ht="23.25">
      <c r="A87" s="11">
        <v>83</v>
      </c>
      <c r="B87" s="21" t="s">
        <v>13</v>
      </c>
      <c r="C87" s="32" t="s">
        <v>85</v>
      </c>
      <c r="D87" s="31" t="s">
        <v>86</v>
      </c>
      <c r="E87" s="33">
        <v>100000182388</v>
      </c>
      <c r="F87" s="25">
        <v>900900044</v>
      </c>
      <c r="G87" s="34" t="s">
        <v>16</v>
      </c>
      <c r="H87" s="35">
        <v>14000</v>
      </c>
      <c r="I87" s="18">
        <v>1400.32</v>
      </c>
      <c r="J87" s="28">
        <v>1400.33</v>
      </c>
      <c r="K87" s="28">
        <v>8705.0300000000007</v>
      </c>
      <c r="L87" s="20"/>
      <c r="M87" s="20"/>
      <c r="N87" s="20"/>
      <c r="O87" s="20"/>
      <c r="P87" s="20"/>
      <c r="Q87" s="20"/>
      <c r="R87" s="20"/>
      <c r="S87" s="20"/>
      <c r="T87" s="20"/>
      <c r="U87" s="20"/>
      <c r="V87" s="20"/>
      <c r="W87" s="20"/>
      <c r="X87" s="20"/>
      <c r="Y87" s="20"/>
      <c r="Z87" s="20"/>
      <c r="AA87" s="20"/>
      <c r="AB87" s="20"/>
      <c r="AC87" s="20"/>
      <c r="AD87" s="20"/>
      <c r="AE87" s="20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20"/>
      <c r="AS87" s="20"/>
      <c r="AT87" s="20"/>
      <c r="AU87" s="20"/>
      <c r="AV87" s="20"/>
      <c r="AW87" s="20"/>
      <c r="AX87" s="20"/>
      <c r="AY87" s="20"/>
      <c r="AZ87" s="20"/>
      <c r="BA87" s="20"/>
      <c r="BB87" s="20"/>
    </row>
    <row r="88" spans="1:54" ht="23.25">
      <c r="A88" s="11">
        <v>84</v>
      </c>
      <c r="B88" s="21" t="s">
        <v>87</v>
      </c>
      <c r="C88" s="32" t="s">
        <v>88</v>
      </c>
      <c r="D88" s="31" t="s">
        <v>84</v>
      </c>
      <c r="E88" s="33">
        <v>100000186513</v>
      </c>
      <c r="F88" s="25">
        <v>900900044</v>
      </c>
      <c r="G88" s="34" t="s">
        <v>21</v>
      </c>
      <c r="H88" s="35">
        <v>14480</v>
      </c>
      <c r="I88" s="18">
        <v>1810.21</v>
      </c>
      <c r="J88" s="28">
        <v>1810.21</v>
      </c>
      <c r="K88" s="28">
        <v>8450.98</v>
      </c>
      <c r="L88" s="20"/>
      <c r="M88" s="20"/>
      <c r="N88" s="20"/>
      <c r="O88" s="20"/>
      <c r="P88" s="20"/>
      <c r="Q88" s="20"/>
      <c r="R88" s="20"/>
      <c r="S88" s="20"/>
      <c r="T88" s="20"/>
      <c r="U88" s="20"/>
      <c r="V88" s="20"/>
      <c r="W88" s="20"/>
      <c r="X88" s="20"/>
      <c r="Y88" s="20"/>
      <c r="Z88" s="20"/>
      <c r="AA88" s="20"/>
      <c r="AB88" s="20"/>
      <c r="AC88" s="20"/>
      <c r="AD88" s="20"/>
      <c r="AE88" s="20"/>
      <c r="AF88" s="20"/>
      <c r="AG88" s="20"/>
      <c r="AH88" s="20"/>
      <c r="AI88" s="20"/>
      <c r="AJ88" s="20"/>
      <c r="AK88" s="20"/>
      <c r="AL88" s="20"/>
      <c r="AM88" s="20"/>
      <c r="AN88" s="20"/>
      <c r="AO88" s="20"/>
      <c r="AP88" s="20"/>
      <c r="AQ88" s="20"/>
      <c r="AR88" s="20"/>
      <c r="AS88" s="20"/>
      <c r="AT88" s="20"/>
      <c r="AU88" s="20"/>
      <c r="AV88" s="20"/>
      <c r="AW88" s="20"/>
      <c r="AX88" s="20"/>
      <c r="AY88" s="20"/>
      <c r="AZ88" s="20"/>
      <c r="BA88" s="20"/>
      <c r="BB88" s="20"/>
    </row>
    <row r="89" spans="1:54" ht="23.25">
      <c r="A89" s="11">
        <v>85</v>
      </c>
      <c r="B89" s="21" t="s">
        <v>36</v>
      </c>
      <c r="C89" s="32" t="s">
        <v>89</v>
      </c>
      <c r="D89" s="31" t="s">
        <v>90</v>
      </c>
      <c r="E89" s="33">
        <v>100000185405</v>
      </c>
      <c r="F89" s="25">
        <v>900900044</v>
      </c>
      <c r="G89" s="34" t="s">
        <v>39</v>
      </c>
      <c r="H89" s="35">
        <v>15000</v>
      </c>
      <c r="I89" s="18">
        <v>3751.53</v>
      </c>
      <c r="J89" s="28">
        <v>3751.54</v>
      </c>
      <c r="K89" s="28">
        <v>1798.68</v>
      </c>
      <c r="L89" s="20"/>
      <c r="M89" s="20"/>
      <c r="N89" s="20"/>
      <c r="O89" s="20"/>
      <c r="P89" s="20"/>
      <c r="Q89" s="20"/>
      <c r="R89" s="20"/>
      <c r="S89" s="20"/>
      <c r="T89" s="20"/>
      <c r="U89" s="20"/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"/>
      <c r="AS89" s="20"/>
      <c r="AT89" s="20"/>
      <c r="AU89" s="20"/>
      <c r="AV89" s="20"/>
      <c r="AW89" s="20"/>
      <c r="AX89" s="20"/>
      <c r="AY89" s="20"/>
      <c r="AZ89" s="20"/>
      <c r="BA89" s="20"/>
      <c r="BB89" s="20"/>
    </row>
    <row r="90" spans="1:54" ht="23.25">
      <c r="A90" s="11">
        <v>86</v>
      </c>
      <c r="B90" s="21" t="s">
        <v>36</v>
      </c>
      <c r="C90" s="32" t="s">
        <v>91</v>
      </c>
      <c r="D90" s="31" t="s">
        <v>90</v>
      </c>
      <c r="E90" s="33">
        <v>100000185406</v>
      </c>
      <c r="F90" s="25">
        <v>900900044</v>
      </c>
      <c r="G90" s="34" t="s">
        <v>39</v>
      </c>
      <c r="H90" s="35">
        <v>16000</v>
      </c>
      <c r="I90" s="18">
        <v>4001.63</v>
      </c>
      <c r="J90" s="28">
        <v>4001.64</v>
      </c>
      <c r="K90" s="28">
        <v>1918.59</v>
      </c>
      <c r="L90" s="20"/>
      <c r="M90" s="20"/>
      <c r="N90" s="20"/>
      <c r="O90" s="20"/>
      <c r="P90" s="20"/>
      <c r="Q90" s="20"/>
      <c r="R90" s="20"/>
      <c r="S90" s="20"/>
      <c r="T90" s="20"/>
      <c r="U90" s="20"/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20"/>
      <c r="AS90" s="20"/>
      <c r="AT90" s="20"/>
      <c r="AU90" s="20"/>
      <c r="AV90" s="20"/>
      <c r="AW90" s="20"/>
      <c r="AX90" s="20"/>
      <c r="AY90" s="20"/>
      <c r="AZ90" s="20"/>
      <c r="BA90" s="20"/>
      <c r="BB90" s="20"/>
    </row>
    <row r="91" spans="1:54" ht="23.25">
      <c r="A91" s="11">
        <v>87</v>
      </c>
      <c r="B91" s="36" t="s">
        <v>13</v>
      </c>
      <c r="C91" s="32" t="s">
        <v>92</v>
      </c>
      <c r="D91" s="31" t="s">
        <v>86</v>
      </c>
      <c r="E91" s="33">
        <v>100000182386</v>
      </c>
      <c r="F91" s="25">
        <v>900900044</v>
      </c>
      <c r="G91" s="34" t="s">
        <v>16</v>
      </c>
      <c r="H91" s="35">
        <v>15000</v>
      </c>
      <c r="I91" s="18">
        <v>1500.35</v>
      </c>
      <c r="J91" s="28">
        <v>1500.35</v>
      </c>
      <c r="K91" s="28">
        <v>9326.82</v>
      </c>
      <c r="L91" s="20"/>
      <c r="M91" s="20"/>
      <c r="N91" s="20"/>
      <c r="O91" s="20"/>
      <c r="P91" s="20"/>
      <c r="Q91" s="20"/>
      <c r="R91" s="20"/>
      <c r="S91" s="20"/>
      <c r="T91" s="20"/>
      <c r="U91" s="20"/>
      <c r="V91" s="20"/>
      <c r="W91" s="20"/>
      <c r="X91" s="20"/>
      <c r="Y91" s="20"/>
      <c r="Z91" s="20"/>
      <c r="AA91" s="20"/>
      <c r="AB91" s="20"/>
      <c r="AC91" s="20"/>
      <c r="AD91" s="20"/>
      <c r="AE91" s="20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20"/>
      <c r="AS91" s="20"/>
      <c r="AT91" s="20"/>
      <c r="AU91" s="20"/>
      <c r="AV91" s="20"/>
      <c r="AW91" s="20"/>
      <c r="AX91" s="20"/>
      <c r="AY91" s="20"/>
      <c r="AZ91" s="20"/>
      <c r="BA91" s="20"/>
      <c r="BB91" s="20"/>
    </row>
    <row r="92" spans="1:54" ht="23.25">
      <c r="A92" s="11">
        <v>88</v>
      </c>
      <c r="B92" s="36" t="s">
        <v>13</v>
      </c>
      <c r="C92" s="32" t="s">
        <v>92</v>
      </c>
      <c r="D92" s="31" t="s">
        <v>86</v>
      </c>
      <c r="E92" s="33">
        <v>100000182387</v>
      </c>
      <c r="F92" s="25">
        <v>900900044</v>
      </c>
      <c r="G92" s="34" t="s">
        <v>16</v>
      </c>
      <c r="H92" s="35">
        <v>15000</v>
      </c>
      <c r="I92" s="18">
        <v>1500.35</v>
      </c>
      <c r="J92" s="28">
        <v>1500.35</v>
      </c>
      <c r="K92" s="28">
        <v>9326.82</v>
      </c>
      <c r="L92" s="20"/>
      <c r="M92" s="20"/>
      <c r="N92" s="20"/>
      <c r="O92" s="20"/>
      <c r="P92" s="20"/>
      <c r="Q92" s="20"/>
      <c r="R92" s="20"/>
      <c r="S92" s="20"/>
      <c r="T92" s="20"/>
      <c r="U92" s="20"/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20"/>
      <c r="AS92" s="20"/>
      <c r="AT92" s="20"/>
      <c r="AU92" s="20"/>
      <c r="AV92" s="20"/>
      <c r="AW92" s="20"/>
      <c r="AX92" s="20"/>
      <c r="AY92" s="20"/>
      <c r="AZ92" s="20"/>
      <c r="BA92" s="20"/>
      <c r="BB92" s="20"/>
    </row>
    <row r="93" spans="1:54" ht="23.25">
      <c r="A93" s="11">
        <v>89</v>
      </c>
      <c r="B93" s="36" t="s">
        <v>13</v>
      </c>
      <c r="C93" s="32" t="s">
        <v>85</v>
      </c>
      <c r="D93" s="31" t="s">
        <v>86</v>
      </c>
      <c r="E93" s="33">
        <v>100000182389</v>
      </c>
      <c r="F93" s="25">
        <v>900900044</v>
      </c>
      <c r="G93" s="34" t="s">
        <v>16</v>
      </c>
      <c r="H93" s="35">
        <v>14000</v>
      </c>
      <c r="I93" s="18">
        <v>1400.32</v>
      </c>
      <c r="J93" s="28">
        <v>1400.33</v>
      </c>
      <c r="K93" s="28">
        <v>8705.0300000000007</v>
      </c>
      <c r="L93" s="20"/>
      <c r="M93" s="20"/>
      <c r="N93" s="20"/>
      <c r="O93" s="20"/>
      <c r="P93" s="20"/>
      <c r="Q93" s="20"/>
      <c r="R93" s="20"/>
      <c r="S93" s="20"/>
      <c r="T93" s="20"/>
      <c r="U93" s="20"/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20"/>
      <c r="AS93" s="20"/>
      <c r="AT93" s="20"/>
      <c r="AU93" s="20"/>
      <c r="AV93" s="20"/>
      <c r="AW93" s="20"/>
      <c r="AX93" s="20"/>
      <c r="AY93" s="20"/>
      <c r="AZ93" s="20"/>
      <c r="BA93" s="20"/>
      <c r="BB93" s="20"/>
    </row>
    <row r="94" spans="1:54" ht="23.25">
      <c r="A94" s="11">
        <v>90</v>
      </c>
      <c r="B94" s="36" t="s">
        <v>42</v>
      </c>
      <c r="C94" s="32" t="s">
        <v>93</v>
      </c>
      <c r="D94" s="31" t="s">
        <v>94</v>
      </c>
      <c r="E94" s="33">
        <v>100000186831</v>
      </c>
      <c r="F94" s="25">
        <v>900900044</v>
      </c>
      <c r="G94" s="34" t="s">
        <v>21</v>
      </c>
      <c r="H94" s="35">
        <v>62000</v>
      </c>
      <c r="I94" s="18">
        <v>7750.87</v>
      </c>
      <c r="J94" s="28">
        <v>7750.87</v>
      </c>
      <c r="K94" s="28">
        <v>36312.28</v>
      </c>
      <c r="L94" s="20"/>
      <c r="M94" s="20"/>
      <c r="N94" s="20"/>
      <c r="O94" s="20"/>
      <c r="P94" s="20"/>
      <c r="Q94" s="20"/>
      <c r="R94" s="20"/>
      <c r="S94" s="20"/>
      <c r="T94" s="20"/>
      <c r="U94" s="20"/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20"/>
      <c r="AS94" s="20"/>
      <c r="AT94" s="20"/>
      <c r="AU94" s="20"/>
      <c r="AV94" s="20"/>
      <c r="AW94" s="20"/>
      <c r="AX94" s="20"/>
      <c r="AY94" s="20"/>
      <c r="AZ94" s="20"/>
      <c r="BA94" s="20"/>
      <c r="BB94" s="20"/>
    </row>
    <row r="95" spans="1:54" ht="23.25">
      <c r="A95" s="11">
        <v>91</v>
      </c>
      <c r="B95" s="36" t="s">
        <v>42</v>
      </c>
      <c r="C95" s="32" t="s">
        <v>93</v>
      </c>
      <c r="D95" s="31" t="s">
        <v>94</v>
      </c>
      <c r="E95" s="33">
        <v>100000186832</v>
      </c>
      <c r="F95" s="25">
        <v>900900044</v>
      </c>
      <c r="G95" s="34" t="s">
        <v>21</v>
      </c>
      <c r="H95" s="35">
        <v>47000</v>
      </c>
      <c r="I95" s="18">
        <v>5875.66</v>
      </c>
      <c r="J95" s="28">
        <v>5875.66</v>
      </c>
      <c r="K95" s="28">
        <v>27527.05</v>
      </c>
      <c r="L95" s="20"/>
      <c r="M95" s="20"/>
      <c r="N95" s="20"/>
      <c r="O95" s="20"/>
      <c r="P95" s="20"/>
      <c r="Q95" s="20"/>
      <c r="R95" s="20"/>
      <c r="S95" s="20"/>
      <c r="T95" s="20"/>
      <c r="U95" s="20"/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20"/>
      <c r="AS95" s="20"/>
      <c r="AT95" s="20"/>
      <c r="AU95" s="20"/>
      <c r="AV95" s="20"/>
      <c r="AW95" s="20"/>
      <c r="AX95" s="20"/>
      <c r="AY95" s="20"/>
      <c r="AZ95" s="20"/>
      <c r="BA95" s="20"/>
      <c r="BB95" s="20"/>
    </row>
    <row r="96" spans="1:54" ht="23.25">
      <c r="A96" s="11">
        <v>92</v>
      </c>
      <c r="B96" s="36" t="s">
        <v>42</v>
      </c>
      <c r="C96" s="32" t="s">
        <v>93</v>
      </c>
      <c r="D96" s="31" t="s">
        <v>94</v>
      </c>
      <c r="E96" s="33">
        <v>100000186833</v>
      </c>
      <c r="F96" s="25">
        <v>900900044</v>
      </c>
      <c r="G96" s="34" t="s">
        <v>21</v>
      </c>
      <c r="H96" s="35">
        <v>40000</v>
      </c>
      <c r="I96" s="18">
        <v>5000.5600000000004</v>
      </c>
      <c r="J96" s="28">
        <v>5000.5600000000004</v>
      </c>
      <c r="K96" s="28">
        <v>23427.279999999999</v>
      </c>
      <c r="L96" s="20"/>
      <c r="M96" s="20"/>
      <c r="N96" s="20"/>
      <c r="O96" s="20"/>
      <c r="P96" s="20"/>
      <c r="Q96" s="20"/>
      <c r="R96" s="20"/>
      <c r="S96" s="20"/>
      <c r="T96" s="20"/>
      <c r="U96" s="20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</row>
    <row r="97" spans="1:54" ht="23.25">
      <c r="A97" s="11">
        <v>93</v>
      </c>
      <c r="B97" s="36" t="s">
        <v>13</v>
      </c>
      <c r="C97" s="32" t="s">
        <v>95</v>
      </c>
      <c r="D97" s="31" t="s">
        <v>96</v>
      </c>
      <c r="E97" s="33">
        <v>100000185764</v>
      </c>
      <c r="F97" s="25">
        <v>900900044</v>
      </c>
      <c r="G97" s="34" t="s">
        <v>39</v>
      </c>
      <c r="H97" s="35">
        <v>25300</v>
      </c>
      <c r="I97" s="18">
        <v>6327.34</v>
      </c>
      <c r="J97" s="28">
        <v>6327.33</v>
      </c>
      <c r="K97" s="28">
        <v>3311.02</v>
      </c>
      <c r="L97" s="20"/>
      <c r="M97" s="20"/>
      <c r="N97" s="20"/>
      <c r="O97" s="20"/>
      <c r="P97" s="20"/>
      <c r="Q97" s="20"/>
      <c r="R97" s="20"/>
      <c r="S97" s="20"/>
      <c r="T97" s="20"/>
      <c r="U97" s="20"/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20"/>
      <c r="AS97" s="20"/>
      <c r="AT97" s="20"/>
      <c r="AU97" s="20"/>
      <c r="AV97" s="20"/>
      <c r="AW97" s="20"/>
      <c r="AX97" s="20"/>
      <c r="AY97" s="20"/>
      <c r="AZ97" s="20"/>
      <c r="BA97" s="20"/>
      <c r="BB97" s="20"/>
    </row>
    <row r="98" spans="1:54" ht="23.25">
      <c r="A98" s="11">
        <v>94</v>
      </c>
      <c r="B98" s="36" t="s">
        <v>19</v>
      </c>
      <c r="C98" s="32" t="s">
        <v>97</v>
      </c>
      <c r="D98" s="31" t="s">
        <v>98</v>
      </c>
      <c r="E98" s="33">
        <v>100000186466</v>
      </c>
      <c r="F98" s="25">
        <v>900900044</v>
      </c>
      <c r="G98" s="34" t="s">
        <v>21</v>
      </c>
      <c r="H98" s="35">
        <v>14900</v>
      </c>
      <c r="I98" s="18">
        <v>1862.74</v>
      </c>
      <c r="J98" s="28">
        <v>1862.74</v>
      </c>
      <c r="K98" s="28">
        <v>8634.9699999999993</v>
      </c>
      <c r="L98" s="20"/>
      <c r="M98" s="20"/>
      <c r="N98" s="20"/>
      <c r="O98" s="20"/>
      <c r="P98" s="20"/>
      <c r="Q98" s="20"/>
      <c r="R98" s="20"/>
      <c r="S98" s="20"/>
      <c r="T98" s="20"/>
      <c r="U98" s="20"/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20"/>
      <c r="AS98" s="20"/>
      <c r="AT98" s="20"/>
      <c r="AU98" s="20"/>
      <c r="AV98" s="20"/>
      <c r="AW98" s="20"/>
      <c r="AX98" s="20"/>
      <c r="AY98" s="20"/>
      <c r="AZ98" s="20"/>
      <c r="BA98" s="20"/>
      <c r="BB98" s="20"/>
    </row>
    <row r="99" spans="1:54" ht="23.25">
      <c r="A99" s="11">
        <v>95</v>
      </c>
      <c r="B99" s="36" t="s">
        <v>19</v>
      </c>
      <c r="C99" s="32" t="s">
        <v>97</v>
      </c>
      <c r="D99" s="31" t="s">
        <v>98</v>
      </c>
      <c r="E99" s="33">
        <v>100000186467</v>
      </c>
      <c r="F99" s="25">
        <v>900900044</v>
      </c>
      <c r="G99" s="34" t="s">
        <v>21</v>
      </c>
      <c r="H99" s="35">
        <v>14900</v>
      </c>
      <c r="I99" s="18">
        <v>1862.74</v>
      </c>
      <c r="J99" s="28">
        <v>1862.74</v>
      </c>
      <c r="K99" s="28">
        <v>8634.9699999999993</v>
      </c>
      <c r="L99" s="20"/>
      <c r="M99" s="20"/>
      <c r="N99" s="20"/>
      <c r="O99" s="20"/>
      <c r="P99" s="20"/>
      <c r="Q99" s="20"/>
      <c r="R99" s="20"/>
      <c r="S99" s="20"/>
      <c r="T99" s="20"/>
      <c r="U99" s="20"/>
      <c r="V99" s="20"/>
      <c r="W99" s="20"/>
      <c r="X99" s="20"/>
      <c r="Y99" s="20"/>
      <c r="Z99" s="20"/>
      <c r="AA99" s="20"/>
      <c r="AB99" s="20"/>
      <c r="AC99" s="20"/>
      <c r="AD99" s="20"/>
      <c r="AE99" s="20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20"/>
      <c r="AS99" s="20"/>
      <c r="AT99" s="20"/>
      <c r="AU99" s="20"/>
      <c r="AV99" s="20"/>
      <c r="AW99" s="20"/>
      <c r="AX99" s="20"/>
      <c r="AY99" s="20"/>
      <c r="AZ99" s="20"/>
      <c r="BA99" s="20"/>
      <c r="BB99" s="20"/>
    </row>
    <row r="100" spans="1:54" ht="23.25">
      <c r="A100" s="11">
        <v>96</v>
      </c>
      <c r="B100" s="36" t="s">
        <v>19</v>
      </c>
      <c r="C100" s="32" t="s">
        <v>97</v>
      </c>
      <c r="D100" s="31" t="s">
        <v>98</v>
      </c>
      <c r="E100" s="33">
        <v>100000186468</v>
      </c>
      <c r="F100" s="25">
        <v>900900044</v>
      </c>
      <c r="G100" s="34" t="s">
        <v>21</v>
      </c>
      <c r="H100" s="35">
        <v>14900</v>
      </c>
      <c r="I100" s="18">
        <v>1862.74</v>
      </c>
      <c r="J100" s="28">
        <v>1862.74</v>
      </c>
      <c r="K100" s="28">
        <v>8634.9699999999993</v>
      </c>
      <c r="L100" s="20"/>
      <c r="M100" s="20"/>
      <c r="N100" s="20"/>
      <c r="O100" s="20"/>
      <c r="P100" s="20"/>
      <c r="Q100" s="20"/>
      <c r="R100" s="20"/>
      <c r="S100" s="20"/>
      <c r="T100" s="20"/>
      <c r="U100" s="20"/>
      <c r="V100" s="20"/>
      <c r="W100" s="20"/>
      <c r="X100" s="20"/>
      <c r="Y100" s="20"/>
      <c r="Z100" s="20"/>
      <c r="AA100" s="20"/>
      <c r="AB100" s="20"/>
      <c r="AC100" s="20"/>
      <c r="AD100" s="20"/>
      <c r="AE100" s="20"/>
      <c r="AF100" s="20"/>
      <c r="AG100" s="20"/>
      <c r="AH100" s="20"/>
      <c r="AI100" s="20"/>
      <c r="AJ100" s="20"/>
      <c r="AK100" s="20"/>
      <c r="AL100" s="20"/>
      <c r="AM100" s="20"/>
      <c r="AN100" s="20"/>
      <c r="AO100" s="20"/>
      <c r="AP100" s="20"/>
      <c r="AQ100" s="20"/>
      <c r="AR100" s="20"/>
      <c r="AS100" s="20"/>
      <c r="AT100" s="20"/>
      <c r="AU100" s="20"/>
      <c r="AV100" s="20"/>
      <c r="AW100" s="20"/>
      <c r="AX100" s="20"/>
      <c r="AY100" s="20"/>
      <c r="AZ100" s="20"/>
      <c r="BA100" s="20"/>
      <c r="BB100" s="20"/>
    </row>
    <row r="101" spans="1:54" ht="23.25">
      <c r="A101" s="11">
        <v>97</v>
      </c>
      <c r="B101" s="36" t="s">
        <v>19</v>
      </c>
      <c r="C101" s="32" t="s">
        <v>97</v>
      </c>
      <c r="D101" s="31" t="s">
        <v>98</v>
      </c>
      <c r="E101" s="33">
        <v>100000186469</v>
      </c>
      <c r="F101" s="25">
        <v>900900044</v>
      </c>
      <c r="G101" s="34" t="s">
        <v>21</v>
      </c>
      <c r="H101" s="35">
        <v>14900</v>
      </c>
      <c r="I101" s="18">
        <v>1862.74</v>
      </c>
      <c r="J101" s="28">
        <v>1862.74</v>
      </c>
      <c r="K101" s="28">
        <v>8634.9699999999993</v>
      </c>
      <c r="L101" s="20"/>
      <c r="M101" s="20"/>
      <c r="N101" s="20"/>
      <c r="O101" s="20"/>
      <c r="P101" s="20"/>
      <c r="Q101" s="20"/>
      <c r="R101" s="20"/>
      <c r="S101" s="20"/>
      <c r="T101" s="20"/>
      <c r="U101" s="20"/>
      <c r="V101" s="20"/>
      <c r="W101" s="20"/>
      <c r="X101" s="20"/>
      <c r="Y101" s="20"/>
      <c r="Z101" s="20"/>
      <c r="AA101" s="20"/>
      <c r="AB101" s="20"/>
      <c r="AC101" s="20"/>
      <c r="AD101" s="20"/>
      <c r="AE101" s="20"/>
      <c r="AF101" s="20"/>
      <c r="AG101" s="20"/>
      <c r="AH101" s="20"/>
      <c r="AI101" s="20"/>
      <c r="AJ101" s="20"/>
      <c r="AK101" s="20"/>
      <c r="AL101" s="20"/>
      <c r="AM101" s="20"/>
      <c r="AN101" s="20"/>
      <c r="AO101" s="20"/>
      <c r="AP101" s="20"/>
      <c r="AQ101" s="20"/>
      <c r="AR101" s="20"/>
      <c r="AS101" s="20"/>
      <c r="AT101" s="20"/>
      <c r="AU101" s="20"/>
      <c r="AV101" s="20"/>
      <c r="AW101" s="20"/>
      <c r="AX101" s="20"/>
      <c r="AY101" s="20"/>
      <c r="AZ101" s="20"/>
      <c r="BA101" s="20"/>
      <c r="BB101" s="20"/>
    </row>
    <row r="102" spans="1:54" ht="23.25">
      <c r="A102" s="11">
        <v>98</v>
      </c>
      <c r="B102" s="36" t="s">
        <v>19</v>
      </c>
      <c r="C102" s="32" t="s">
        <v>97</v>
      </c>
      <c r="D102" s="31" t="s">
        <v>98</v>
      </c>
      <c r="E102" s="33">
        <v>100000186470</v>
      </c>
      <c r="F102" s="25">
        <v>900900044</v>
      </c>
      <c r="G102" s="34" t="s">
        <v>21</v>
      </c>
      <c r="H102" s="35">
        <v>14900</v>
      </c>
      <c r="I102" s="18">
        <v>1862.74</v>
      </c>
      <c r="J102" s="28">
        <v>1862.74</v>
      </c>
      <c r="K102" s="28">
        <v>8634.9699999999993</v>
      </c>
      <c r="L102" s="20"/>
      <c r="M102" s="20"/>
      <c r="N102" s="20"/>
      <c r="O102" s="20"/>
      <c r="P102" s="20"/>
      <c r="Q102" s="20"/>
      <c r="R102" s="20"/>
      <c r="S102" s="20"/>
      <c r="T102" s="20"/>
      <c r="U102" s="20"/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20"/>
      <c r="AH102" s="20"/>
      <c r="AI102" s="20"/>
      <c r="AJ102" s="20"/>
      <c r="AK102" s="20"/>
      <c r="AL102" s="20"/>
      <c r="AM102" s="20"/>
      <c r="AN102" s="20"/>
      <c r="AO102" s="20"/>
      <c r="AP102" s="20"/>
      <c r="AQ102" s="20"/>
      <c r="AR102" s="20"/>
      <c r="AS102" s="20"/>
      <c r="AT102" s="20"/>
      <c r="AU102" s="20"/>
      <c r="AV102" s="20"/>
      <c r="AW102" s="20"/>
      <c r="AX102" s="20"/>
      <c r="AY102" s="20"/>
      <c r="AZ102" s="20"/>
      <c r="BA102" s="20"/>
      <c r="BB102" s="20"/>
    </row>
    <row r="103" spans="1:54" ht="23.25">
      <c r="A103" s="11">
        <v>99</v>
      </c>
      <c r="B103" s="36" t="s">
        <v>19</v>
      </c>
      <c r="C103" s="32" t="s">
        <v>97</v>
      </c>
      <c r="D103" s="31" t="s">
        <v>98</v>
      </c>
      <c r="E103" s="33">
        <v>100000186471</v>
      </c>
      <c r="F103" s="25">
        <v>900900044</v>
      </c>
      <c r="G103" s="34" t="s">
        <v>21</v>
      </c>
      <c r="H103" s="35">
        <v>14900</v>
      </c>
      <c r="I103" s="18">
        <v>1862.74</v>
      </c>
      <c r="J103" s="28">
        <v>1862.74</v>
      </c>
      <c r="K103" s="28">
        <v>8634.9699999999993</v>
      </c>
      <c r="L103" s="20"/>
      <c r="M103" s="20"/>
      <c r="N103" s="20"/>
      <c r="O103" s="20"/>
      <c r="P103" s="20"/>
      <c r="Q103" s="20"/>
      <c r="R103" s="20"/>
      <c r="S103" s="20"/>
      <c r="T103" s="20"/>
      <c r="U103" s="20"/>
      <c r="V103" s="20"/>
      <c r="W103" s="20"/>
      <c r="X103" s="20"/>
      <c r="Y103" s="20"/>
      <c r="Z103" s="20"/>
      <c r="AA103" s="20"/>
      <c r="AB103" s="20"/>
      <c r="AC103" s="20"/>
      <c r="AD103" s="20"/>
      <c r="AE103" s="20"/>
      <c r="AF103" s="20"/>
      <c r="AG103" s="20"/>
      <c r="AH103" s="20"/>
      <c r="AI103" s="20"/>
      <c r="AJ103" s="20"/>
      <c r="AK103" s="20"/>
      <c r="AL103" s="20"/>
      <c r="AM103" s="20"/>
      <c r="AN103" s="20"/>
      <c r="AO103" s="20"/>
      <c r="AP103" s="20"/>
      <c r="AQ103" s="20"/>
      <c r="AR103" s="20"/>
      <c r="AS103" s="20"/>
      <c r="AT103" s="20"/>
      <c r="AU103" s="20"/>
      <c r="AV103" s="20"/>
      <c r="AW103" s="20"/>
      <c r="AX103" s="20"/>
      <c r="AY103" s="20"/>
      <c r="AZ103" s="20"/>
      <c r="BA103" s="20"/>
      <c r="BB103" s="20"/>
    </row>
    <row r="104" spans="1:54" ht="21.75" thickBot="1">
      <c r="A104" s="37"/>
      <c r="B104" s="37"/>
      <c r="C104" s="38"/>
      <c r="D104" s="39"/>
      <c r="E104" s="40"/>
      <c r="F104" s="41"/>
      <c r="G104" s="42" t="s">
        <v>99</v>
      </c>
      <c r="H104" s="43">
        <f>SUM(H5:H85)</f>
        <v>6251948</v>
      </c>
      <c r="I104" s="44">
        <f>SUM(I5:I103)</f>
        <v>221817.93999999994</v>
      </c>
      <c r="J104" s="45">
        <f>SUM(J5:J103)</f>
        <v>204595.0499999999</v>
      </c>
      <c r="K104" s="46"/>
      <c r="L104" s="47"/>
      <c r="M104" s="47"/>
      <c r="N104" s="47"/>
      <c r="O104" s="47"/>
      <c r="P104" s="47"/>
      <c r="Q104" s="47"/>
      <c r="R104" s="47"/>
      <c r="S104" s="47"/>
      <c r="T104" s="47"/>
      <c r="U104" s="47"/>
      <c r="V104" s="47"/>
      <c r="W104" s="47"/>
      <c r="X104" s="47"/>
      <c r="Y104" s="47"/>
      <c r="Z104" s="47"/>
      <c r="AA104" s="47"/>
      <c r="AB104" s="47"/>
      <c r="AC104" s="47"/>
      <c r="AD104" s="47"/>
      <c r="AE104" s="47"/>
      <c r="AF104" s="47"/>
      <c r="AG104" s="47"/>
      <c r="AH104" s="47"/>
      <c r="AI104" s="47"/>
      <c r="AJ104" s="47"/>
      <c r="AK104" s="47"/>
      <c r="AL104" s="47"/>
      <c r="AM104" s="47"/>
      <c r="AN104" s="47"/>
      <c r="AO104" s="47"/>
      <c r="AP104" s="47"/>
      <c r="AQ104" s="47"/>
      <c r="AR104" s="47"/>
      <c r="AS104" s="47"/>
      <c r="AT104" s="47"/>
      <c r="AU104" s="47"/>
      <c r="AV104" s="47"/>
      <c r="AW104" s="47"/>
      <c r="AX104" s="47"/>
      <c r="AY104" s="47"/>
      <c r="AZ104" s="47"/>
      <c r="BA104" s="47"/>
      <c r="BB104" s="47"/>
    </row>
    <row r="105" spans="1:54" ht="21.75" thickTop="1"/>
    <row r="106" spans="1:54">
      <c r="A106" s="50" t="s">
        <v>100</v>
      </c>
      <c r="B106" s="51"/>
      <c r="C106" s="50"/>
    </row>
    <row r="107" spans="1:54">
      <c r="A107" s="20" t="s">
        <v>101</v>
      </c>
      <c r="B107" s="52"/>
      <c r="C107" s="20"/>
    </row>
    <row r="108" spans="1:54">
      <c r="A108" s="20" t="s">
        <v>102</v>
      </c>
      <c r="B108" s="52"/>
      <c r="C108" s="20"/>
    </row>
    <row r="109" spans="1:54">
      <c r="A109" s="20" t="s">
        <v>103</v>
      </c>
      <c r="B109" s="52"/>
      <c r="C109" s="20"/>
    </row>
    <row r="110" spans="1:54">
      <c r="A110" s="20" t="s">
        <v>104</v>
      </c>
      <c r="B110" s="52"/>
      <c r="C110" s="20"/>
      <c r="D110" s="53">
        <v>204595.05</v>
      </c>
    </row>
    <row r="111" spans="1:54">
      <c r="A111" s="20" t="s">
        <v>105</v>
      </c>
      <c r="B111" s="52"/>
      <c r="C111" s="20"/>
      <c r="E111" s="54">
        <v>204595.05</v>
      </c>
    </row>
    <row r="144" spans="3:8">
      <c r="C144" s="20"/>
      <c r="G144" s="52"/>
      <c r="H144" s="55"/>
    </row>
    <row r="145" spans="3:8">
      <c r="C145" s="20"/>
      <c r="G145" s="52"/>
      <c r="H145" s="55"/>
    </row>
    <row r="146" spans="3:8">
      <c r="C146" s="20"/>
      <c r="G146" s="52"/>
      <c r="H146" s="55"/>
    </row>
    <row r="147" spans="3:8">
      <c r="C147" s="20"/>
      <c r="G147" s="52"/>
      <c r="H147" s="55"/>
    </row>
    <row r="148" spans="3:8">
      <c r="C148" s="20"/>
      <c r="G148" s="52"/>
      <c r="H148" s="55"/>
    </row>
    <row r="149" spans="3:8">
      <c r="C149" s="20"/>
      <c r="G149" s="52"/>
      <c r="H149" s="55"/>
    </row>
    <row r="150" spans="3:8">
      <c r="C150" s="20"/>
      <c r="G150" s="52"/>
      <c r="H150" s="55"/>
    </row>
    <row r="151" spans="3:8">
      <c r="C151" s="20"/>
      <c r="G151" s="52"/>
      <c r="H151" s="55"/>
    </row>
    <row r="152" spans="3:8">
      <c r="C152" s="20"/>
      <c r="G152" s="52"/>
      <c r="H152" s="55"/>
    </row>
    <row r="153" spans="3:8">
      <c r="C153" s="20"/>
      <c r="G153" s="52"/>
      <c r="H153" s="55"/>
    </row>
    <row r="154" spans="3:8">
      <c r="C154" s="20"/>
      <c r="G154" s="52"/>
      <c r="H154" s="55"/>
    </row>
    <row r="155" spans="3:8">
      <c r="C155" s="20"/>
      <c r="G155" s="52"/>
      <c r="H155" s="55"/>
    </row>
    <row r="156" spans="3:8">
      <c r="C156" s="20"/>
      <c r="G156" s="52"/>
      <c r="H156" s="55"/>
    </row>
    <row r="157" spans="3:8">
      <c r="C157" s="20"/>
      <c r="G157" s="52"/>
      <c r="H157" s="55"/>
    </row>
    <row r="158" spans="3:8">
      <c r="C158" s="20"/>
      <c r="G158" s="52"/>
      <c r="H158" s="55"/>
    </row>
    <row r="159" spans="3:8">
      <c r="C159" s="20"/>
      <c r="G159" s="52"/>
      <c r="H159" s="55"/>
    </row>
    <row r="160" spans="3:8">
      <c r="C160" s="20"/>
      <c r="G160" s="52"/>
      <c r="H160" s="55"/>
    </row>
    <row r="161" spans="3:8">
      <c r="C161" s="20"/>
      <c r="G161" s="52"/>
      <c r="H161" s="55"/>
    </row>
    <row r="162" spans="3:8">
      <c r="C162" s="20"/>
      <c r="G162" s="52"/>
      <c r="H162" s="55"/>
    </row>
    <row r="163" spans="3:8">
      <c r="C163" s="20"/>
      <c r="G163" s="52"/>
      <c r="H163" s="55"/>
    </row>
    <row r="164" spans="3:8">
      <c r="C164" s="20"/>
      <c r="G164" s="52"/>
      <c r="H164" s="55"/>
    </row>
    <row r="165" spans="3:8">
      <c r="C165" s="20"/>
      <c r="G165" s="52"/>
      <c r="H165" s="55"/>
    </row>
    <row r="166" spans="3:8">
      <c r="C166" s="20"/>
      <c r="G166" s="52"/>
      <c r="H166" s="55"/>
    </row>
    <row r="167" spans="3:8">
      <c r="C167" s="20"/>
      <c r="G167" s="52"/>
      <c r="H167" s="55"/>
    </row>
    <row r="168" spans="3:8">
      <c r="C168" s="20"/>
      <c r="G168" s="52"/>
      <c r="H168" s="55"/>
    </row>
    <row r="169" spans="3:8">
      <c r="C169" s="20"/>
      <c r="G169" s="52"/>
      <c r="H169" s="55"/>
    </row>
    <row r="170" spans="3:8">
      <c r="C170" s="20"/>
      <c r="G170" s="52"/>
      <c r="H170" s="55"/>
    </row>
    <row r="171" spans="3:8">
      <c r="C171" s="20"/>
      <c r="G171" s="52"/>
      <c r="H171" s="55"/>
    </row>
    <row r="172" spans="3:8">
      <c r="C172" s="20"/>
      <c r="G172" s="52"/>
      <c r="H172" s="55"/>
    </row>
    <row r="173" spans="3:8">
      <c r="C173" s="20"/>
      <c r="G173" s="52"/>
      <c r="H173" s="55"/>
    </row>
    <row r="174" spans="3:8">
      <c r="C174" s="20"/>
      <c r="G174" s="52"/>
      <c r="H174" s="55"/>
    </row>
    <row r="175" spans="3:8">
      <c r="C175" s="20"/>
      <c r="G175" s="52"/>
      <c r="H175" s="55"/>
    </row>
    <row r="176" spans="3:8">
      <c r="C176" s="20"/>
      <c r="G176" s="52"/>
      <c r="H176" s="55"/>
    </row>
    <row r="177" spans="3:8">
      <c r="C177" s="20"/>
      <c r="G177" s="52"/>
      <c r="H177" s="55"/>
    </row>
    <row r="178" spans="3:8">
      <c r="C178" s="20"/>
      <c r="G178" s="52"/>
      <c r="H178" s="55"/>
    </row>
    <row r="179" spans="3:8">
      <c r="C179" s="20"/>
      <c r="G179" s="52"/>
      <c r="H179" s="55"/>
    </row>
    <row r="180" spans="3:8">
      <c r="C180" s="20"/>
      <c r="G180" s="52"/>
      <c r="H180" s="55"/>
    </row>
    <row r="181" spans="3:8">
      <c r="C181" s="20"/>
      <c r="G181" s="52"/>
      <c r="H181" s="55"/>
    </row>
    <row r="182" spans="3:8">
      <c r="C182" s="20"/>
      <c r="G182" s="52"/>
      <c r="H182" s="55"/>
    </row>
    <row r="183" spans="3:8">
      <c r="C183" s="20"/>
      <c r="G183" s="52"/>
      <c r="H183" s="55"/>
    </row>
    <row r="184" spans="3:8">
      <c r="C184" s="20"/>
      <c r="G184" s="52"/>
      <c r="H184" s="55"/>
    </row>
    <row r="185" spans="3:8">
      <c r="C185" s="20"/>
      <c r="G185" s="52"/>
      <c r="H185" s="55"/>
    </row>
  </sheetData>
  <mergeCells count="3">
    <mergeCell ref="A1:I1"/>
    <mergeCell ref="A2:I2"/>
    <mergeCell ref="A3:I3"/>
  </mergeCells>
  <pageMargins left="0.17" right="0.17" top="0.17" bottom="0.17" header="0.3" footer="0.3"/>
  <pageSetup paperSize="9" scale="83" orientation="landscape" r:id="rId1"/>
  <colBreaks count="1" manualBreakCount="1">
    <brk id="11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17CBD-2613-4A61-867C-A81B2B1327A3}">
  <dimension ref="A1:M72"/>
  <sheetViews>
    <sheetView tabSelected="1" topLeftCell="A61" zoomScale="85" zoomScaleNormal="85" workbookViewId="0">
      <selection activeCell="H66" sqref="H66"/>
    </sheetView>
  </sheetViews>
  <sheetFormatPr defaultColWidth="9" defaultRowHeight="21"/>
  <cols>
    <col min="1" max="1" width="6.42578125" style="52" customWidth="1"/>
    <col min="2" max="2" width="19" style="52" customWidth="1"/>
    <col min="3" max="3" width="49.28515625" style="96" customWidth="1"/>
    <col min="4" max="4" width="20.7109375" style="52" bestFit="1" customWidth="1"/>
    <col min="5" max="5" width="15.42578125" style="107" bestFit="1" customWidth="1"/>
    <col min="6" max="6" width="11.7109375" style="52" bestFit="1" customWidth="1"/>
    <col min="7" max="7" width="10" style="97" customWidth="1"/>
    <col min="8" max="9" width="14.7109375" style="20" customWidth="1"/>
    <col min="10" max="10" width="13.140625" style="20" bestFit="1" customWidth="1"/>
    <col min="11" max="11" width="13.7109375" style="20" bestFit="1" customWidth="1"/>
    <col min="12" max="12" width="13.140625" style="20" bestFit="1" customWidth="1"/>
    <col min="13" max="13" width="17.7109375" style="20" customWidth="1"/>
    <col min="14" max="16384" width="9" style="20"/>
  </cols>
  <sheetData>
    <row r="1" spans="1:13">
      <c r="A1" s="120" t="s">
        <v>107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</row>
    <row r="2" spans="1:13">
      <c r="A2" s="120" t="s">
        <v>1</v>
      </c>
      <c r="B2" s="120"/>
      <c r="C2" s="120"/>
      <c r="D2" s="120"/>
      <c r="E2" s="120"/>
      <c r="F2" s="120"/>
      <c r="G2" s="120"/>
      <c r="H2" s="120"/>
      <c r="I2" s="120"/>
      <c r="J2" s="120"/>
      <c r="K2" s="120"/>
      <c r="L2" s="120"/>
    </row>
    <row r="3" spans="1:13">
      <c r="A3" s="121" t="s">
        <v>108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</row>
    <row r="4" spans="1:13" s="50" customFormat="1" ht="63">
      <c r="A4" s="2" t="s">
        <v>2</v>
      </c>
      <c r="B4" s="3" t="s">
        <v>3</v>
      </c>
      <c r="C4" s="56" t="s">
        <v>4</v>
      </c>
      <c r="D4" s="3" t="s">
        <v>5</v>
      </c>
      <c r="E4" s="106" t="s">
        <v>6</v>
      </c>
      <c r="F4" s="3" t="s">
        <v>7</v>
      </c>
      <c r="G4" s="57" t="s">
        <v>8</v>
      </c>
      <c r="H4" s="58" t="s">
        <v>109</v>
      </c>
      <c r="I4" s="59" t="s">
        <v>110</v>
      </c>
      <c r="J4" s="59" t="s">
        <v>111</v>
      </c>
      <c r="K4" s="60" t="s">
        <v>112</v>
      </c>
      <c r="L4" s="60" t="s">
        <v>113</v>
      </c>
    </row>
    <row r="5" spans="1:13" ht="18.75" customHeight="1">
      <c r="A5" s="61" t="s">
        <v>114</v>
      </c>
      <c r="B5" s="62" t="s">
        <v>13</v>
      </c>
      <c r="C5" s="63" t="s">
        <v>35</v>
      </c>
      <c r="D5" s="64" t="s">
        <v>33</v>
      </c>
      <c r="E5" s="108">
        <v>100000081903</v>
      </c>
      <c r="F5" s="65">
        <v>900900044</v>
      </c>
      <c r="G5" s="66" t="s">
        <v>16</v>
      </c>
      <c r="H5" s="67">
        <v>33900</v>
      </c>
      <c r="I5" s="68">
        <v>32218.93</v>
      </c>
      <c r="J5" s="68">
        <v>1681.07</v>
      </c>
      <c r="K5" s="69">
        <v>1681.07</v>
      </c>
      <c r="L5" s="69">
        <f>J5-K5</f>
        <v>0</v>
      </c>
      <c r="M5" s="70"/>
    </row>
    <row r="6" spans="1:13" s="1" customFormat="1" ht="21.75" customHeight="1">
      <c r="A6" s="71" t="s">
        <v>115</v>
      </c>
      <c r="B6" s="72" t="s">
        <v>13</v>
      </c>
      <c r="C6" s="73" t="s">
        <v>35</v>
      </c>
      <c r="D6" s="31" t="s">
        <v>33</v>
      </c>
      <c r="E6" s="109">
        <v>100000081904</v>
      </c>
      <c r="F6" s="31">
        <v>900900044</v>
      </c>
      <c r="G6" s="74" t="s">
        <v>16</v>
      </c>
      <c r="H6" s="75">
        <v>33900</v>
      </c>
      <c r="I6" s="18">
        <v>32218.93</v>
      </c>
      <c r="J6" s="18">
        <v>1681.07</v>
      </c>
      <c r="K6" s="76">
        <v>1681.07</v>
      </c>
      <c r="L6" s="76">
        <f>J6-K6</f>
        <v>0</v>
      </c>
      <c r="M6" s="70"/>
    </row>
    <row r="7" spans="1:13" ht="21.75" customHeight="1">
      <c r="A7" s="77" t="s">
        <v>116</v>
      </c>
      <c r="B7" s="78" t="s">
        <v>13</v>
      </c>
      <c r="C7" s="79" t="s">
        <v>35</v>
      </c>
      <c r="D7" s="80" t="s">
        <v>33</v>
      </c>
      <c r="E7" s="110">
        <v>100000081905</v>
      </c>
      <c r="F7" s="81">
        <v>900900044</v>
      </c>
      <c r="G7" s="82" t="s">
        <v>16</v>
      </c>
      <c r="H7" s="83">
        <v>33900</v>
      </c>
      <c r="I7" s="84">
        <v>32218.93</v>
      </c>
      <c r="J7" s="84">
        <v>1681.07</v>
      </c>
      <c r="K7" s="76">
        <v>1681.07</v>
      </c>
      <c r="L7" s="76">
        <f t="shared" ref="L7:L54" si="0">J7-K7</f>
        <v>0</v>
      </c>
      <c r="M7" s="70"/>
    </row>
    <row r="8" spans="1:13" ht="21.75" customHeight="1">
      <c r="A8" s="71" t="s">
        <v>117</v>
      </c>
      <c r="B8" s="78" t="s">
        <v>13</v>
      </c>
      <c r="C8" s="79" t="s">
        <v>45</v>
      </c>
      <c r="D8" s="80" t="s">
        <v>46</v>
      </c>
      <c r="E8" s="110">
        <v>100000090759</v>
      </c>
      <c r="F8" s="81">
        <v>900900044</v>
      </c>
      <c r="G8" s="85" t="s">
        <v>16</v>
      </c>
      <c r="H8" s="83">
        <v>19900</v>
      </c>
      <c r="I8" s="84">
        <v>17310.27</v>
      </c>
      <c r="J8" s="84">
        <v>2589.73</v>
      </c>
      <c r="K8" s="76">
        <v>1990</v>
      </c>
      <c r="L8" s="76">
        <f t="shared" si="0"/>
        <v>599.73</v>
      </c>
      <c r="M8" s="70"/>
    </row>
    <row r="9" spans="1:13" ht="21.75" customHeight="1">
      <c r="A9" s="77" t="s">
        <v>118</v>
      </c>
      <c r="B9" s="78" t="s">
        <v>13</v>
      </c>
      <c r="C9" s="79" t="s">
        <v>45</v>
      </c>
      <c r="D9" s="80" t="s">
        <v>46</v>
      </c>
      <c r="E9" s="110">
        <v>100000090760</v>
      </c>
      <c r="F9" s="81">
        <v>900900044</v>
      </c>
      <c r="G9" s="85" t="s">
        <v>16</v>
      </c>
      <c r="H9" s="83">
        <v>29900</v>
      </c>
      <c r="I9" s="84">
        <v>26008.9</v>
      </c>
      <c r="J9" s="84">
        <v>3891.1</v>
      </c>
      <c r="K9" s="76">
        <v>2990</v>
      </c>
      <c r="L9" s="76">
        <f t="shared" si="0"/>
        <v>901.09999999999991</v>
      </c>
      <c r="M9" s="70"/>
    </row>
    <row r="10" spans="1:13" ht="21.75" customHeight="1">
      <c r="A10" s="71" t="s">
        <v>119</v>
      </c>
      <c r="B10" s="78" t="s">
        <v>13</v>
      </c>
      <c r="C10" s="79" t="s">
        <v>47</v>
      </c>
      <c r="D10" s="80" t="s">
        <v>46</v>
      </c>
      <c r="E10" s="110">
        <v>100000090761</v>
      </c>
      <c r="F10" s="81">
        <v>900900044</v>
      </c>
      <c r="G10" s="85" t="s">
        <v>16</v>
      </c>
      <c r="H10" s="83">
        <v>36900</v>
      </c>
      <c r="I10" s="84">
        <v>32097.95</v>
      </c>
      <c r="J10" s="84">
        <v>4802.05</v>
      </c>
      <c r="K10" s="76">
        <v>3690</v>
      </c>
      <c r="L10" s="76">
        <f t="shared" si="0"/>
        <v>1112.0500000000002</v>
      </c>
      <c r="M10" s="70"/>
    </row>
    <row r="11" spans="1:13" ht="21.75" customHeight="1">
      <c r="A11" s="77" t="s">
        <v>120</v>
      </c>
      <c r="B11" s="78" t="s">
        <v>13</v>
      </c>
      <c r="C11" s="79" t="s">
        <v>52</v>
      </c>
      <c r="D11" s="80" t="s">
        <v>53</v>
      </c>
      <c r="E11" s="110">
        <v>100000108226</v>
      </c>
      <c r="F11" s="81">
        <v>900900044</v>
      </c>
      <c r="G11" s="85" t="s">
        <v>16</v>
      </c>
      <c r="H11" s="83">
        <v>26500</v>
      </c>
      <c r="I11" s="84">
        <v>20567.02</v>
      </c>
      <c r="J11" s="84">
        <v>5932.98</v>
      </c>
      <c r="K11" s="76">
        <v>2650.6</v>
      </c>
      <c r="L11" s="76">
        <f t="shared" si="0"/>
        <v>3282.3799999999997</v>
      </c>
      <c r="M11" s="70"/>
    </row>
    <row r="12" spans="1:13" ht="21.75" customHeight="1">
      <c r="A12" s="71" t="s">
        <v>121</v>
      </c>
      <c r="B12" s="78" t="s">
        <v>13</v>
      </c>
      <c r="C12" s="79" t="s">
        <v>52</v>
      </c>
      <c r="D12" s="80" t="s">
        <v>53</v>
      </c>
      <c r="E12" s="110">
        <v>100000108227</v>
      </c>
      <c r="F12" s="81">
        <v>900900044</v>
      </c>
      <c r="G12" s="85" t="s">
        <v>16</v>
      </c>
      <c r="H12" s="83">
        <v>26500</v>
      </c>
      <c r="I12" s="84">
        <v>20567.02</v>
      </c>
      <c r="J12" s="84">
        <v>5932.98</v>
      </c>
      <c r="K12" s="76">
        <v>2650.6</v>
      </c>
      <c r="L12" s="76">
        <f t="shared" si="0"/>
        <v>3282.3799999999997</v>
      </c>
      <c r="M12" s="70"/>
    </row>
    <row r="13" spans="1:13" ht="21.75" customHeight="1">
      <c r="A13" s="77" t="s">
        <v>122</v>
      </c>
      <c r="B13" s="78" t="s">
        <v>13</v>
      </c>
      <c r="C13" s="79" t="s">
        <v>54</v>
      </c>
      <c r="D13" s="80" t="s">
        <v>53</v>
      </c>
      <c r="E13" s="110">
        <v>100000108228</v>
      </c>
      <c r="F13" s="81">
        <v>900900044</v>
      </c>
      <c r="G13" s="85" t="s">
        <v>16</v>
      </c>
      <c r="H13" s="83">
        <v>29900</v>
      </c>
      <c r="I13" s="84">
        <v>23205.8</v>
      </c>
      <c r="J13" s="84">
        <v>6694.2</v>
      </c>
      <c r="K13" s="76">
        <v>2990.68</v>
      </c>
      <c r="L13" s="76">
        <f t="shared" si="0"/>
        <v>3703.52</v>
      </c>
      <c r="M13" s="70"/>
    </row>
    <row r="14" spans="1:13" ht="21.75" customHeight="1">
      <c r="A14" s="71" t="s">
        <v>123</v>
      </c>
      <c r="B14" s="78" t="s">
        <v>13</v>
      </c>
      <c r="C14" s="79" t="s">
        <v>55</v>
      </c>
      <c r="D14" s="80" t="s">
        <v>53</v>
      </c>
      <c r="E14" s="110">
        <v>100000108229</v>
      </c>
      <c r="F14" s="81">
        <v>900900044</v>
      </c>
      <c r="G14" s="85" t="s">
        <v>16</v>
      </c>
      <c r="H14" s="83">
        <v>22000</v>
      </c>
      <c r="I14" s="84">
        <v>17074.509999999998</v>
      </c>
      <c r="J14" s="84">
        <v>4925.49</v>
      </c>
      <c r="K14" s="76">
        <v>2200.4899999999998</v>
      </c>
      <c r="L14" s="76">
        <f t="shared" si="0"/>
        <v>2725</v>
      </c>
      <c r="M14" s="70"/>
    </row>
    <row r="15" spans="1:13" ht="21.75" customHeight="1">
      <c r="A15" s="77" t="s">
        <v>124</v>
      </c>
      <c r="B15" s="78" t="s">
        <v>13</v>
      </c>
      <c r="C15" s="79" t="s">
        <v>56</v>
      </c>
      <c r="D15" s="80" t="s">
        <v>57</v>
      </c>
      <c r="E15" s="110">
        <v>100000109494</v>
      </c>
      <c r="F15" s="81">
        <v>900900044</v>
      </c>
      <c r="G15" s="85" t="s">
        <v>16</v>
      </c>
      <c r="H15" s="83">
        <v>23900</v>
      </c>
      <c r="I15" s="84">
        <v>18019.02</v>
      </c>
      <c r="J15" s="84">
        <v>5880.98</v>
      </c>
      <c r="K15" s="76">
        <v>2390.38</v>
      </c>
      <c r="L15" s="76">
        <f t="shared" si="0"/>
        <v>3490.5999999999995</v>
      </c>
      <c r="M15" s="70"/>
    </row>
    <row r="16" spans="1:13" ht="21.75" customHeight="1">
      <c r="A16" s="71" t="s">
        <v>125</v>
      </c>
      <c r="B16" s="78" t="s">
        <v>13</v>
      </c>
      <c r="C16" s="79" t="s">
        <v>66</v>
      </c>
      <c r="D16" s="80" t="s">
        <v>67</v>
      </c>
      <c r="E16" s="110">
        <v>100000118714</v>
      </c>
      <c r="F16" s="81">
        <v>900900044</v>
      </c>
      <c r="G16" s="85" t="s">
        <v>16</v>
      </c>
      <c r="H16" s="83">
        <v>24000</v>
      </c>
      <c r="I16" s="84">
        <v>16964.25</v>
      </c>
      <c r="J16" s="84">
        <v>7035.75</v>
      </c>
      <c r="K16" s="76">
        <v>2400.0500000000002</v>
      </c>
      <c r="L16" s="76">
        <f t="shared" si="0"/>
        <v>4635.7</v>
      </c>
      <c r="M16" s="70"/>
    </row>
    <row r="17" spans="1:13" ht="21.75" customHeight="1">
      <c r="A17" s="77" t="s">
        <v>126</v>
      </c>
      <c r="B17" s="78" t="s">
        <v>13</v>
      </c>
      <c r="C17" s="79" t="s">
        <v>68</v>
      </c>
      <c r="D17" s="80" t="s">
        <v>67</v>
      </c>
      <c r="E17" s="110">
        <v>100000118715</v>
      </c>
      <c r="F17" s="81">
        <v>900900044</v>
      </c>
      <c r="G17" s="85" t="s">
        <v>16</v>
      </c>
      <c r="H17" s="83">
        <v>24000</v>
      </c>
      <c r="I17" s="84">
        <v>16964.25</v>
      </c>
      <c r="J17" s="84">
        <v>7035.75</v>
      </c>
      <c r="K17" s="76">
        <v>2400.0500000000002</v>
      </c>
      <c r="L17" s="76">
        <f t="shared" si="0"/>
        <v>4635.7</v>
      </c>
      <c r="M17" s="70"/>
    </row>
    <row r="18" spans="1:13" ht="21.75" customHeight="1">
      <c r="A18" s="71" t="s">
        <v>127</v>
      </c>
      <c r="B18" s="78" t="s">
        <v>13</v>
      </c>
      <c r="C18" s="79" t="s">
        <v>69</v>
      </c>
      <c r="D18" s="80" t="s">
        <v>67</v>
      </c>
      <c r="E18" s="110">
        <v>100000118716</v>
      </c>
      <c r="F18" s="81">
        <v>900900044</v>
      </c>
      <c r="G18" s="85" t="s">
        <v>16</v>
      </c>
      <c r="H18" s="83">
        <v>14500</v>
      </c>
      <c r="I18" s="84">
        <v>10249.24</v>
      </c>
      <c r="J18" s="84">
        <v>4250.76</v>
      </c>
      <c r="K18" s="76">
        <v>1450.03</v>
      </c>
      <c r="L18" s="76">
        <f t="shared" si="0"/>
        <v>2800.7300000000005</v>
      </c>
      <c r="M18" s="70"/>
    </row>
    <row r="19" spans="1:13" ht="21.75" customHeight="1">
      <c r="A19" s="77" t="s">
        <v>128</v>
      </c>
      <c r="B19" s="78" t="s">
        <v>13</v>
      </c>
      <c r="C19" s="79" t="s">
        <v>70</v>
      </c>
      <c r="D19" s="80" t="s">
        <v>67</v>
      </c>
      <c r="E19" s="110">
        <v>100000118717</v>
      </c>
      <c r="F19" s="81">
        <v>900900044</v>
      </c>
      <c r="G19" s="85" t="s">
        <v>16</v>
      </c>
      <c r="H19" s="83">
        <v>33900</v>
      </c>
      <c r="I19" s="84">
        <v>23962</v>
      </c>
      <c r="J19" s="84">
        <v>9938</v>
      </c>
      <c r="K19" s="76">
        <v>3390.07</v>
      </c>
      <c r="L19" s="76">
        <f t="shared" si="0"/>
        <v>6547.93</v>
      </c>
      <c r="M19" s="70"/>
    </row>
    <row r="20" spans="1:13" ht="21.75" customHeight="1">
      <c r="A20" s="71" t="s">
        <v>129</v>
      </c>
      <c r="B20" s="78" t="s">
        <v>13</v>
      </c>
      <c r="C20" s="79" t="s">
        <v>71</v>
      </c>
      <c r="D20" s="80" t="s">
        <v>67</v>
      </c>
      <c r="E20" s="110">
        <v>100000118718</v>
      </c>
      <c r="F20" s="81">
        <v>900900044</v>
      </c>
      <c r="G20" s="85" t="s">
        <v>16</v>
      </c>
      <c r="H20" s="83">
        <v>12500</v>
      </c>
      <c r="I20" s="84">
        <v>8835.5400000000009</v>
      </c>
      <c r="J20" s="84">
        <v>3664.46</v>
      </c>
      <c r="K20" s="76">
        <v>1250.03</v>
      </c>
      <c r="L20" s="76">
        <f t="shared" si="0"/>
        <v>2414.4300000000003</v>
      </c>
      <c r="M20" s="70"/>
    </row>
    <row r="21" spans="1:13" ht="21.75" customHeight="1">
      <c r="A21" s="77" t="s">
        <v>130</v>
      </c>
      <c r="B21" s="78" t="s">
        <v>13</v>
      </c>
      <c r="C21" s="79" t="s">
        <v>72</v>
      </c>
      <c r="D21" s="80" t="s">
        <v>67</v>
      </c>
      <c r="E21" s="110">
        <v>100000118719</v>
      </c>
      <c r="F21" s="81">
        <v>900900044</v>
      </c>
      <c r="G21" s="85" t="s">
        <v>16</v>
      </c>
      <c r="H21" s="83">
        <v>15900</v>
      </c>
      <c r="I21" s="84">
        <v>11238.82</v>
      </c>
      <c r="J21" s="84">
        <v>4661.18</v>
      </c>
      <c r="K21" s="76">
        <v>1590.03</v>
      </c>
      <c r="L21" s="76">
        <f t="shared" si="0"/>
        <v>3071.1500000000005</v>
      </c>
      <c r="M21" s="70"/>
    </row>
    <row r="22" spans="1:13" ht="21.75" customHeight="1">
      <c r="A22" s="71" t="s">
        <v>131</v>
      </c>
      <c r="B22" s="78" t="s">
        <v>13</v>
      </c>
      <c r="C22" s="79" t="s">
        <v>92</v>
      </c>
      <c r="D22" s="80" t="s">
        <v>86</v>
      </c>
      <c r="E22" s="110">
        <v>100000182386</v>
      </c>
      <c r="F22" s="81">
        <v>900900044</v>
      </c>
      <c r="G22" s="85" t="s">
        <v>16</v>
      </c>
      <c r="H22" s="83">
        <v>15000</v>
      </c>
      <c r="I22" s="84">
        <v>5673.18</v>
      </c>
      <c r="J22" s="84">
        <v>9326.82</v>
      </c>
      <c r="K22" s="76">
        <v>1500.35</v>
      </c>
      <c r="L22" s="76">
        <f t="shared" si="0"/>
        <v>7826.4699999999993</v>
      </c>
      <c r="M22" s="70"/>
    </row>
    <row r="23" spans="1:13" ht="21.75" customHeight="1">
      <c r="A23" s="77" t="s">
        <v>132</v>
      </c>
      <c r="B23" s="78" t="s">
        <v>13</v>
      </c>
      <c r="C23" s="79" t="s">
        <v>92</v>
      </c>
      <c r="D23" s="80" t="s">
        <v>86</v>
      </c>
      <c r="E23" s="110">
        <v>100000182387</v>
      </c>
      <c r="F23" s="81">
        <v>900900044</v>
      </c>
      <c r="G23" s="85" t="s">
        <v>16</v>
      </c>
      <c r="H23" s="83">
        <v>15000</v>
      </c>
      <c r="I23" s="84">
        <v>5673.18</v>
      </c>
      <c r="J23" s="84">
        <v>9326.82</v>
      </c>
      <c r="K23" s="76">
        <v>1500.35</v>
      </c>
      <c r="L23" s="76">
        <f t="shared" si="0"/>
        <v>7826.4699999999993</v>
      </c>
      <c r="M23" s="70"/>
    </row>
    <row r="24" spans="1:13" ht="21.75" customHeight="1">
      <c r="A24" s="71" t="s">
        <v>133</v>
      </c>
      <c r="B24" s="78" t="s">
        <v>13</v>
      </c>
      <c r="C24" s="79" t="s">
        <v>85</v>
      </c>
      <c r="D24" s="80" t="s">
        <v>86</v>
      </c>
      <c r="E24" s="110">
        <v>100000182388</v>
      </c>
      <c r="F24" s="81">
        <v>900900044</v>
      </c>
      <c r="G24" s="85" t="s">
        <v>16</v>
      </c>
      <c r="H24" s="83">
        <v>14000</v>
      </c>
      <c r="I24" s="84">
        <v>5294.97</v>
      </c>
      <c r="J24" s="84">
        <v>8705.0300000000007</v>
      </c>
      <c r="K24" s="76">
        <v>1400.32</v>
      </c>
      <c r="L24" s="76">
        <f t="shared" si="0"/>
        <v>7304.7100000000009</v>
      </c>
      <c r="M24" s="70"/>
    </row>
    <row r="25" spans="1:13" ht="21.75" customHeight="1">
      <c r="A25" s="77" t="s">
        <v>134</v>
      </c>
      <c r="B25" s="78" t="s">
        <v>13</v>
      </c>
      <c r="C25" s="79" t="s">
        <v>85</v>
      </c>
      <c r="D25" s="80" t="s">
        <v>86</v>
      </c>
      <c r="E25" s="110">
        <v>100000182389</v>
      </c>
      <c r="F25" s="81">
        <v>900900044</v>
      </c>
      <c r="G25" s="85" t="s">
        <v>16</v>
      </c>
      <c r="H25" s="83">
        <v>14000</v>
      </c>
      <c r="I25" s="84">
        <v>5294.97</v>
      </c>
      <c r="J25" s="84">
        <v>8705.0300000000007</v>
      </c>
      <c r="K25" s="76">
        <v>1400.32</v>
      </c>
      <c r="L25" s="76">
        <f t="shared" si="0"/>
        <v>7304.7100000000009</v>
      </c>
      <c r="M25" s="70"/>
    </row>
    <row r="26" spans="1:13" ht="21.75" customHeight="1">
      <c r="A26" s="71" t="s">
        <v>135</v>
      </c>
      <c r="B26" s="78" t="s">
        <v>13</v>
      </c>
      <c r="C26" s="79" t="s">
        <v>83</v>
      </c>
      <c r="D26" s="80" t="s">
        <v>84</v>
      </c>
      <c r="E26" s="110">
        <v>100000186512</v>
      </c>
      <c r="F26" s="81">
        <v>900900044</v>
      </c>
      <c r="G26" s="85" t="s">
        <v>16</v>
      </c>
      <c r="H26" s="83">
        <v>13500</v>
      </c>
      <c r="I26" s="84">
        <v>4496.7</v>
      </c>
      <c r="J26" s="84">
        <v>9003.2999999999993</v>
      </c>
      <c r="K26" s="76">
        <v>1350.13</v>
      </c>
      <c r="L26" s="76">
        <f t="shared" si="0"/>
        <v>7653.1699999999992</v>
      </c>
      <c r="M26" s="70"/>
    </row>
    <row r="27" spans="1:13" ht="21.75" customHeight="1">
      <c r="A27" s="77" t="s">
        <v>143</v>
      </c>
      <c r="B27" s="78" t="s">
        <v>19</v>
      </c>
      <c r="C27" s="79" t="s">
        <v>61</v>
      </c>
      <c r="D27" s="80" t="s">
        <v>57</v>
      </c>
      <c r="E27" s="110">
        <v>100000109498</v>
      </c>
      <c r="F27" s="81">
        <v>900900044</v>
      </c>
      <c r="G27" s="85" t="s">
        <v>21</v>
      </c>
      <c r="H27" s="83">
        <v>65000</v>
      </c>
      <c r="I27" s="84">
        <v>61259.54</v>
      </c>
      <c r="J27" s="84">
        <v>3740.46</v>
      </c>
      <c r="K27" s="76">
        <v>3740.46</v>
      </c>
      <c r="L27" s="76">
        <f t="shared" si="0"/>
        <v>0</v>
      </c>
      <c r="M27" s="70"/>
    </row>
    <row r="28" spans="1:13" ht="21.75" customHeight="1">
      <c r="A28" s="71" t="s">
        <v>144</v>
      </c>
      <c r="B28" s="78" t="s">
        <v>19</v>
      </c>
      <c r="C28" s="79" t="s">
        <v>62</v>
      </c>
      <c r="D28" s="80" t="s">
        <v>57</v>
      </c>
      <c r="E28" s="110">
        <v>100000109499</v>
      </c>
      <c r="F28" s="81">
        <v>900900044</v>
      </c>
      <c r="G28" s="85" t="s">
        <v>21</v>
      </c>
      <c r="H28" s="83">
        <v>65000</v>
      </c>
      <c r="I28" s="84">
        <v>61259.54</v>
      </c>
      <c r="J28" s="84">
        <v>3740.46</v>
      </c>
      <c r="K28" s="76">
        <v>3740.46</v>
      </c>
      <c r="L28" s="76">
        <f t="shared" si="0"/>
        <v>0</v>
      </c>
      <c r="M28" s="70"/>
    </row>
    <row r="29" spans="1:13" ht="21.75" customHeight="1">
      <c r="A29" s="77" t="s">
        <v>145</v>
      </c>
      <c r="B29" s="78" t="s">
        <v>19</v>
      </c>
      <c r="C29" s="79" t="s">
        <v>63</v>
      </c>
      <c r="D29" s="80" t="s">
        <v>57</v>
      </c>
      <c r="E29" s="110">
        <v>100000109500</v>
      </c>
      <c r="F29" s="81">
        <v>900900044</v>
      </c>
      <c r="G29" s="85" t="s">
        <v>21</v>
      </c>
      <c r="H29" s="83">
        <v>100000</v>
      </c>
      <c r="I29" s="84">
        <v>94245.440000000002</v>
      </c>
      <c r="J29" s="84">
        <v>5754.56</v>
      </c>
      <c r="K29" s="76">
        <v>5754.56</v>
      </c>
      <c r="L29" s="76">
        <f t="shared" si="0"/>
        <v>0</v>
      </c>
      <c r="M29" s="70"/>
    </row>
    <row r="30" spans="1:13" ht="21.75" customHeight="1">
      <c r="A30" s="71" t="s">
        <v>146</v>
      </c>
      <c r="B30" s="78" t="s">
        <v>19</v>
      </c>
      <c r="C30" s="79" t="s">
        <v>64</v>
      </c>
      <c r="D30" s="80" t="s">
        <v>57</v>
      </c>
      <c r="E30" s="110">
        <v>100000109501</v>
      </c>
      <c r="F30" s="81">
        <v>900900044</v>
      </c>
      <c r="G30" s="85" t="s">
        <v>21</v>
      </c>
      <c r="H30" s="83">
        <v>140000</v>
      </c>
      <c r="I30" s="84">
        <v>131943.62</v>
      </c>
      <c r="J30" s="84">
        <v>8056.38</v>
      </c>
      <c r="K30" s="76">
        <v>8056.38</v>
      </c>
      <c r="L30" s="76">
        <f t="shared" si="0"/>
        <v>0</v>
      </c>
      <c r="M30" s="70"/>
    </row>
    <row r="31" spans="1:13" ht="21.75" customHeight="1">
      <c r="A31" s="77" t="s">
        <v>147</v>
      </c>
      <c r="B31" s="78" t="s">
        <v>19</v>
      </c>
      <c r="C31" s="79" t="s">
        <v>65</v>
      </c>
      <c r="D31" s="80" t="s">
        <v>57</v>
      </c>
      <c r="E31" s="110">
        <v>100000109502</v>
      </c>
      <c r="F31" s="81">
        <v>900900044</v>
      </c>
      <c r="G31" s="85" t="s">
        <v>21</v>
      </c>
      <c r="H31" s="83">
        <v>180000</v>
      </c>
      <c r="I31" s="84">
        <v>169641.79</v>
      </c>
      <c r="J31" s="84">
        <v>10358.209999999999</v>
      </c>
      <c r="K31" s="76">
        <v>10358.209999999999</v>
      </c>
      <c r="L31" s="76">
        <f t="shared" si="0"/>
        <v>0</v>
      </c>
      <c r="M31" s="70"/>
    </row>
    <row r="32" spans="1:13" ht="21.75" customHeight="1">
      <c r="A32" s="71" t="s">
        <v>148</v>
      </c>
      <c r="B32" s="78" t="s">
        <v>19</v>
      </c>
      <c r="C32" s="79" t="s">
        <v>75</v>
      </c>
      <c r="D32" s="80" t="s">
        <v>76</v>
      </c>
      <c r="E32" s="110">
        <v>100000145081</v>
      </c>
      <c r="F32" s="81">
        <v>900900044</v>
      </c>
      <c r="G32" s="85" t="s">
        <v>21</v>
      </c>
      <c r="H32" s="83">
        <v>139000</v>
      </c>
      <c r="I32" s="84">
        <v>97680.82</v>
      </c>
      <c r="J32" s="84">
        <v>41319.18</v>
      </c>
      <c r="K32" s="76">
        <v>17375</v>
      </c>
      <c r="L32" s="76">
        <f t="shared" si="0"/>
        <v>23944.18</v>
      </c>
      <c r="M32" s="70"/>
    </row>
    <row r="33" spans="1:13" ht="21.75" customHeight="1">
      <c r="A33" s="77" t="s">
        <v>149</v>
      </c>
      <c r="B33" s="78" t="s">
        <v>19</v>
      </c>
      <c r="C33" s="79" t="s">
        <v>97</v>
      </c>
      <c r="D33" s="80" t="s">
        <v>98</v>
      </c>
      <c r="E33" s="110">
        <v>100000186466</v>
      </c>
      <c r="F33" s="81">
        <v>900900044</v>
      </c>
      <c r="G33" s="85" t="s">
        <v>21</v>
      </c>
      <c r="H33" s="83">
        <v>14900</v>
      </c>
      <c r="I33" s="84">
        <v>6265.03</v>
      </c>
      <c r="J33" s="84">
        <v>8634.9699999999993</v>
      </c>
      <c r="K33" s="76">
        <v>1862.74</v>
      </c>
      <c r="L33" s="76">
        <f t="shared" si="0"/>
        <v>6772.23</v>
      </c>
      <c r="M33" s="70"/>
    </row>
    <row r="34" spans="1:13" ht="21.75" customHeight="1">
      <c r="A34" s="71" t="s">
        <v>150</v>
      </c>
      <c r="B34" s="78" t="s">
        <v>19</v>
      </c>
      <c r="C34" s="79" t="s">
        <v>97</v>
      </c>
      <c r="D34" s="80" t="s">
        <v>98</v>
      </c>
      <c r="E34" s="110">
        <v>100000186467</v>
      </c>
      <c r="F34" s="81">
        <v>900900044</v>
      </c>
      <c r="G34" s="85" t="s">
        <v>21</v>
      </c>
      <c r="H34" s="83">
        <v>14900</v>
      </c>
      <c r="I34" s="84">
        <v>6265.03</v>
      </c>
      <c r="J34" s="84">
        <v>8634.9699999999993</v>
      </c>
      <c r="K34" s="76">
        <v>1862.74</v>
      </c>
      <c r="L34" s="76">
        <f t="shared" si="0"/>
        <v>6772.23</v>
      </c>
      <c r="M34" s="70"/>
    </row>
    <row r="35" spans="1:13" ht="21.75" customHeight="1">
      <c r="A35" s="77" t="s">
        <v>151</v>
      </c>
      <c r="B35" s="78" t="s">
        <v>19</v>
      </c>
      <c r="C35" s="79" t="s">
        <v>97</v>
      </c>
      <c r="D35" s="80" t="s">
        <v>98</v>
      </c>
      <c r="E35" s="110">
        <v>100000186468</v>
      </c>
      <c r="F35" s="81">
        <v>900900044</v>
      </c>
      <c r="G35" s="85" t="s">
        <v>21</v>
      </c>
      <c r="H35" s="83">
        <v>14900</v>
      </c>
      <c r="I35" s="84">
        <v>6265.03</v>
      </c>
      <c r="J35" s="84">
        <v>8634.9699999999993</v>
      </c>
      <c r="K35" s="76">
        <v>1862.74</v>
      </c>
      <c r="L35" s="76">
        <f t="shared" si="0"/>
        <v>6772.23</v>
      </c>
      <c r="M35" s="70"/>
    </row>
    <row r="36" spans="1:13" ht="21.75" customHeight="1">
      <c r="A36" s="71" t="s">
        <v>152</v>
      </c>
      <c r="B36" s="78" t="s">
        <v>19</v>
      </c>
      <c r="C36" s="79" t="s">
        <v>97</v>
      </c>
      <c r="D36" s="80" t="s">
        <v>98</v>
      </c>
      <c r="E36" s="110">
        <v>100000186469</v>
      </c>
      <c r="F36" s="81">
        <v>900900044</v>
      </c>
      <c r="G36" s="85" t="s">
        <v>21</v>
      </c>
      <c r="H36" s="83">
        <v>14900</v>
      </c>
      <c r="I36" s="84">
        <v>6265.03</v>
      </c>
      <c r="J36" s="84">
        <v>8634.9699999999993</v>
      </c>
      <c r="K36" s="76">
        <v>1862.74</v>
      </c>
      <c r="L36" s="76">
        <f t="shared" si="0"/>
        <v>6772.23</v>
      </c>
      <c r="M36" s="70"/>
    </row>
    <row r="37" spans="1:13" ht="21.75" customHeight="1">
      <c r="A37" s="77" t="s">
        <v>153</v>
      </c>
      <c r="B37" s="78" t="s">
        <v>19</v>
      </c>
      <c r="C37" s="79" t="s">
        <v>97</v>
      </c>
      <c r="D37" s="80" t="s">
        <v>98</v>
      </c>
      <c r="E37" s="110">
        <v>100000186470</v>
      </c>
      <c r="F37" s="81">
        <v>900900044</v>
      </c>
      <c r="G37" s="85" t="s">
        <v>21</v>
      </c>
      <c r="H37" s="83">
        <v>14900</v>
      </c>
      <c r="I37" s="84">
        <v>6265.03</v>
      </c>
      <c r="J37" s="84">
        <v>8634.9699999999993</v>
      </c>
      <c r="K37" s="76">
        <v>1862.74</v>
      </c>
      <c r="L37" s="76">
        <f t="shared" si="0"/>
        <v>6772.23</v>
      </c>
      <c r="M37" s="70"/>
    </row>
    <row r="38" spans="1:13" ht="21.75" customHeight="1">
      <c r="A38" s="71" t="s">
        <v>154</v>
      </c>
      <c r="B38" s="78" t="s">
        <v>19</v>
      </c>
      <c r="C38" s="79" t="s">
        <v>97</v>
      </c>
      <c r="D38" s="80" t="s">
        <v>98</v>
      </c>
      <c r="E38" s="110">
        <v>100000186471</v>
      </c>
      <c r="F38" s="81">
        <v>900900044</v>
      </c>
      <c r="G38" s="85" t="s">
        <v>21</v>
      </c>
      <c r="H38" s="83">
        <v>14900</v>
      </c>
      <c r="I38" s="84">
        <v>6265.03</v>
      </c>
      <c r="J38" s="84">
        <v>8634.9699999999993</v>
      </c>
      <c r="K38" s="76">
        <v>1862.74</v>
      </c>
      <c r="L38" s="76">
        <f t="shared" si="0"/>
        <v>6772.23</v>
      </c>
      <c r="M38" s="70"/>
    </row>
    <row r="39" spans="1:13" ht="21.75" customHeight="1">
      <c r="A39" s="77" t="s">
        <v>155</v>
      </c>
      <c r="B39" s="78" t="s">
        <v>22</v>
      </c>
      <c r="C39" s="79" t="s">
        <v>32</v>
      </c>
      <c r="D39" s="80" t="s">
        <v>33</v>
      </c>
      <c r="E39" s="110">
        <v>100000081901</v>
      </c>
      <c r="F39" s="81">
        <v>900900044</v>
      </c>
      <c r="G39" s="85" t="s">
        <v>34</v>
      </c>
      <c r="H39" s="83">
        <v>43000</v>
      </c>
      <c r="I39" s="84">
        <v>27245.119999999999</v>
      </c>
      <c r="J39" s="84">
        <v>15754.88</v>
      </c>
      <c r="K39" s="76">
        <v>2866.67</v>
      </c>
      <c r="L39" s="76">
        <f t="shared" si="0"/>
        <v>12888.21</v>
      </c>
      <c r="M39" s="70"/>
    </row>
    <row r="40" spans="1:13" ht="21.75" customHeight="1">
      <c r="A40" s="71" t="s">
        <v>156</v>
      </c>
      <c r="B40" s="78" t="s">
        <v>22</v>
      </c>
      <c r="C40" s="79" t="s">
        <v>32</v>
      </c>
      <c r="D40" s="80" t="s">
        <v>33</v>
      </c>
      <c r="E40" s="110">
        <v>100000081902</v>
      </c>
      <c r="F40" s="81">
        <v>900900044</v>
      </c>
      <c r="G40" s="85" t="s">
        <v>34</v>
      </c>
      <c r="H40" s="83">
        <v>49000</v>
      </c>
      <c r="I40" s="84">
        <v>31046.77</v>
      </c>
      <c r="J40" s="84">
        <v>17953.23</v>
      </c>
      <c r="K40" s="76">
        <v>3266.66</v>
      </c>
      <c r="L40" s="76">
        <f t="shared" si="0"/>
        <v>14686.57</v>
      </c>
      <c r="M40" s="70"/>
    </row>
    <row r="41" spans="1:13" ht="21.75" customHeight="1">
      <c r="A41" s="77" t="s">
        <v>157</v>
      </c>
      <c r="B41" s="78" t="s">
        <v>13</v>
      </c>
      <c r="C41" s="79" t="s">
        <v>58</v>
      </c>
      <c r="D41" s="80" t="s">
        <v>57</v>
      </c>
      <c r="E41" s="110">
        <v>100000109495</v>
      </c>
      <c r="F41" s="81">
        <v>900900044</v>
      </c>
      <c r="G41" s="85" t="s">
        <v>21</v>
      </c>
      <c r="H41" s="83">
        <v>7900</v>
      </c>
      <c r="I41" s="84">
        <v>7445.39</v>
      </c>
      <c r="J41" s="84">
        <v>454.61</v>
      </c>
      <c r="K41" s="76">
        <v>454.61</v>
      </c>
      <c r="L41" s="76">
        <f t="shared" si="0"/>
        <v>0</v>
      </c>
      <c r="M41" s="70"/>
    </row>
    <row r="42" spans="1:13" ht="21.75" customHeight="1">
      <c r="A42" s="71" t="s">
        <v>158</v>
      </c>
      <c r="B42" s="78" t="s">
        <v>22</v>
      </c>
      <c r="C42" s="79" t="s">
        <v>59</v>
      </c>
      <c r="D42" s="80" t="s">
        <v>57</v>
      </c>
      <c r="E42" s="110">
        <v>100000109496</v>
      </c>
      <c r="F42" s="81">
        <v>900900044</v>
      </c>
      <c r="G42" s="85" t="s">
        <v>34</v>
      </c>
      <c r="H42" s="83">
        <v>49000</v>
      </c>
      <c r="I42" s="84">
        <v>24627.29</v>
      </c>
      <c r="J42" s="84">
        <v>24372.71</v>
      </c>
      <c r="K42" s="76">
        <v>3267</v>
      </c>
      <c r="L42" s="76">
        <f t="shared" si="0"/>
        <v>21105.71</v>
      </c>
      <c r="M42" s="70"/>
    </row>
    <row r="43" spans="1:13" ht="21.75" customHeight="1">
      <c r="A43" s="77" t="s">
        <v>159</v>
      </c>
      <c r="B43" s="78" t="s">
        <v>22</v>
      </c>
      <c r="C43" s="79" t="s">
        <v>60</v>
      </c>
      <c r="D43" s="80" t="s">
        <v>57</v>
      </c>
      <c r="E43" s="110">
        <v>100000109497</v>
      </c>
      <c r="F43" s="81">
        <v>900900044</v>
      </c>
      <c r="G43" s="85" t="s">
        <v>34</v>
      </c>
      <c r="H43" s="83">
        <v>49000</v>
      </c>
      <c r="I43" s="84">
        <v>24627.29</v>
      </c>
      <c r="J43" s="84">
        <v>24372.71</v>
      </c>
      <c r="K43" s="76">
        <v>3267</v>
      </c>
      <c r="L43" s="76">
        <f t="shared" si="0"/>
        <v>21105.71</v>
      </c>
      <c r="M43" s="70"/>
    </row>
    <row r="44" spans="1:13" ht="21.75" customHeight="1">
      <c r="A44" s="71" t="s">
        <v>160</v>
      </c>
      <c r="B44" s="78" t="s">
        <v>42</v>
      </c>
      <c r="C44" s="79" t="s">
        <v>93</v>
      </c>
      <c r="D44" s="80" t="s">
        <v>94</v>
      </c>
      <c r="E44" s="110">
        <v>100000186831</v>
      </c>
      <c r="F44" s="81">
        <v>900900044</v>
      </c>
      <c r="G44" s="85" t="s">
        <v>21</v>
      </c>
      <c r="H44" s="83">
        <v>62000</v>
      </c>
      <c r="I44" s="84">
        <v>25687.72</v>
      </c>
      <c r="J44" s="84">
        <v>36312.28</v>
      </c>
      <c r="K44" s="76">
        <v>7750.87</v>
      </c>
      <c r="L44" s="76">
        <f t="shared" si="0"/>
        <v>28561.41</v>
      </c>
      <c r="M44" s="70"/>
    </row>
    <row r="45" spans="1:13" ht="21.75" customHeight="1">
      <c r="A45" s="77" t="s">
        <v>161</v>
      </c>
      <c r="B45" s="78" t="s">
        <v>42</v>
      </c>
      <c r="C45" s="79" t="s">
        <v>93</v>
      </c>
      <c r="D45" s="80" t="s">
        <v>94</v>
      </c>
      <c r="E45" s="110">
        <v>100000186832</v>
      </c>
      <c r="F45" s="81">
        <v>900900044</v>
      </c>
      <c r="G45" s="85" t="s">
        <v>21</v>
      </c>
      <c r="H45" s="83">
        <v>47000</v>
      </c>
      <c r="I45" s="84">
        <v>19472.95</v>
      </c>
      <c r="J45" s="84">
        <v>27527.05</v>
      </c>
      <c r="K45" s="76">
        <v>5875.66</v>
      </c>
      <c r="L45" s="76">
        <f t="shared" si="0"/>
        <v>21651.39</v>
      </c>
      <c r="M45" s="70"/>
    </row>
    <row r="46" spans="1:13" ht="21.75" customHeight="1">
      <c r="A46" s="71" t="s">
        <v>162</v>
      </c>
      <c r="B46" s="78" t="s">
        <v>42</v>
      </c>
      <c r="C46" s="79" t="s">
        <v>93</v>
      </c>
      <c r="D46" s="80" t="s">
        <v>94</v>
      </c>
      <c r="E46" s="110">
        <v>100000186833</v>
      </c>
      <c r="F46" s="81">
        <v>900900044</v>
      </c>
      <c r="G46" s="85" t="s">
        <v>21</v>
      </c>
      <c r="H46" s="83">
        <v>40000</v>
      </c>
      <c r="I46" s="84">
        <v>16572.72</v>
      </c>
      <c r="J46" s="84">
        <v>23427.279999999999</v>
      </c>
      <c r="K46" s="76">
        <v>5000.5600000000004</v>
      </c>
      <c r="L46" s="76">
        <f t="shared" si="0"/>
        <v>18426.719999999998</v>
      </c>
      <c r="M46" s="70"/>
    </row>
    <row r="47" spans="1:13" ht="21.75" customHeight="1">
      <c r="A47" s="77" t="s">
        <v>163</v>
      </c>
      <c r="B47" s="78" t="s">
        <v>87</v>
      </c>
      <c r="C47" s="79" t="s">
        <v>88</v>
      </c>
      <c r="D47" s="80" t="s">
        <v>84</v>
      </c>
      <c r="E47" s="110">
        <v>100000186513</v>
      </c>
      <c r="F47" s="81">
        <v>900900044</v>
      </c>
      <c r="G47" s="85" t="s">
        <v>21</v>
      </c>
      <c r="H47" s="83">
        <v>14480</v>
      </c>
      <c r="I47" s="84">
        <v>6029.02</v>
      </c>
      <c r="J47" s="84">
        <v>8450.98</v>
      </c>
      <c r="K47" s="76">
        <v>1810.22</v>
      </c>
      <c r="L47" s="76">
        <f t="shared" si="0"/>
        <v>6640.7599999999993</v>
      </c>
      <c r="M47" s="70"/>
    </row>
    <row r="48" spans="1:13" ht="21.75" customHeight="1">
      <c r="A48" s="71" t="s">
        <v>164</v>
      </c>
      <c r="B48" s="78" t="s">
        <v>36</v>
      </c>
      <c r="C48" s="79" t="s">
        <v>89</v>
      </c>
      <c r="D48" s="80" t="s">
        <v>90</v>
      </c>
      <c r="E48" s="110">
        <v>100000185405</v>
      </c>
      <c r="F48" s="81">
        <v>900900044</v>
      </c>
      <c r="G48" s="85" t="s">
        <v>39</v>
      </c>
      <c r="H48" s="83">
        <v>15000</v>
      </c>
      <c r="I48" s="84">
        <v>13201.32</v>
      </c>
      <c r="J48" s="84">
        <v>1798.68</v>
      </c>
      <c r="K48" s="76">
        <v>1798.68</v>
      </c>
      <c r="L48" s="76">
        <f t="shared" si="0"/>
        <v>0</v>
      </c>
      <c r="M48" s="70"/>
    </row>
    <row r="49" spans="1:13" ht="21.75" customHeight="1">
      <c r="A49" s="77" t="s">
        <v>165</v>
      </c>
      <c r="B49" s="78" t="s">
        <v>36</v>
      </c>
      <c r="C49" s="79" t="s">
        <v>91</v>
      </c>
      <c r="D49" s="80" t="s">
        <v>90</v>
      </c>
      <c r="E49" s="110">
        <v>100000185406</v>
      </c>
      <c r="F49" s="81">
        <v>900900044</v>
      </c>
      <c r="G49" s="85" t="s">
        <v>39</v>
      </c>
      <c r="H49" s="83">
        <v>16000</v>
      </c>
      <c r="I49" s="84">
        <v>14081.41</v>
      </c>
      <c r="J49" s="84">
        <v>1918.59</v>
      </c>
      <c r="K49" s="76">
        <v>1918.59</v>
      </c>
      <c r="L49" s="76">
        <f t="shared" si="0"/>
        <v>0</v>
      </c>
      <c r="M49" s="70"/>
    </row>
    <row r="50" spans="1:13" ht="21.75" customHeight="1">
      <c r="A50" s="71" t="s">
        <v>166</v>
      </c>
      <c r="B50" s="78" t="s">
        <v>13</v>
      </c>
      <c r="C50" s="79" t="s">
        <v>95</v>
      </c>
      <c r="D50" s="80" t="s">
        <v>96</v>
      </c>
      <c r="E50" s="110">
        <v>100000185764</v>
      </c>
      <c r="F50" s="81">
        <v>900900044</v>
      </c>
      <c r="G50" s="85" t="s">
        <v>39</v>
      </c>
      <c r="H50" s="83">
        <v>25300</v>
      </c>
      <c r="I50" s="84">
        <v>21988.98</v>
      </c>
      <c r="J50" s="84">
        <v>3311.02</v>
      </c>
      <c r="K50" s="76">
        <v>3311.02</v>
      </c>
      <c r="L50" s="76">
        <f t="shared" si="0"/>
        <v>0</v>
      </c>
      <c r="M50" s="70"/>
    </row>
    <row r="51" spans="1:13" ht="21.75" customHeight="1">
      <c r="A51" s="71" t="s">
        <v>167</v>
      </c>
      <c r="B51" s="78" t="s">
        <v>13</v>
      </c>
      <c r="C51" s="79" t="s">
        <v>175</v>
      </c>
      <c r="D51" s="80" t="s">
        <v>179</v>
      </c>
      <c r="E51" s="110" t="s">
        <v>171</v>
      </c>
      <c r="F51" s="81">
        <v>900900044</v>
      </c>
      <c r="G51" s="85" t="s">
        <v>16</v>
      </c>
      <c r="H51" s="102">
        <v>30000</v>
      </c>
      <c r="I51" s="102">
        <v>20095.89</v>
      </c>
      <c r="J51" s="102">
        <v>9904.11</v>
      </c>
      <c r="K51" s="103">
        <v>3000</v>
      </c>
      <c r="L51" s="76">
        <f t="shared" si="0"/>
        <v>6904.1100000000006</v>
      </c>
      <c r="M51" s="70"/>
    </row>
    <row r="52" spans="1:13" ht="21.75" customHeight="1">
      <c r="A52" s="71" t="s">
        <v>168</v>
      </c>
      <c r="B52" s="78" t="s">
        <v>13</v>
      </c>
      <c r="C52" s="79" t="s">
        <v>176</v>
      </c>
      <c r="D52" s="80" t="s">
        <v>180</v>
      </c>
      <c r="E52" s="110" t="s">
        <v>172</v>
      </c>
      <c r="F52" s="81">
        <v>900900044</v>
      </c>
      <c r="G52" s="85" t="s">
        <v>183</v>
      </c>
      <c r="H52" s="102">
        <v>34000</v>
      </c>
      <c r="I52" s="102">
        <v>18832.25</v>
      </c>
      <c r="J52" s="102">
        <v>15167.75</v>
      </c>
      <c r="K52" s="103">
        <v>2752.97</v>
      </c>
      <c r="L52" s="76">
        <f t="shared" si="0"/>
        <v>12414.78</v>
      </c>
      <c r="M52" s="70"/>
    </row>
    <row r="53" spans="1:13" ht="21.75" customHeight="1">
      <c r="A53" s="71" t="s">
        <v>169</v>
      </c>
      <c r="B53" s="78" t="s">
        <v>19</v>
      </c>
      <c r="C53" s="79" t="s">
        <v>177</v>
      </c>
      <c r="D53" s="80" t="s">
        <v>181</v>
      </c>
      <c r="E53" s="110" t="s">
        <v>173</v>
      </c>
      <c r="F53" s="81">
        <v>900900044</v>
      </c>
      <c r="G53" s="85" t="s">
        <v>21</v>
      </c>
      <c r="H53" s="102">
        <v>367827.8</v>
      </c>
      <c r="I53" s="102">
        <v>317188.49</v>
      </c>
      <c r="J53" s="102">
        <v>50639.31</v>
      </c>
      <c r="K53" s="103">
        <v>45978.48</v>
      </c>
      <c r="L53" s="76">
        <f t="shared" si="0"/>
        <v>4660.8299999999945</v>
      </c>
      <c r="M53" s="70"/>
    </row>
    <row r="54" spans="1:13" ht="21.75" customHeight="1">
      <c r="A54" s="98" t="s">
        <v>170</v>
      </c>
      <c r="B54" s="99" t="s">
        <v>184</v>
      </c>
      <c r="C54" s="100" t="s">
        <v>178</v>
      </c>
      <c r="D54" s="101" t="s">
        <v>182</v>
      </c>
      <c r="E54" s="111" t="s">
        <v>174</v>
      </c>
      <c r="F54" s="39">
        <v>900900044</v>
      </c>
      <c r="G54" s="41" t="s">
        <v>21</v>
      </c>
      <c r="H54" s="104">
        <v>7800</v>
      </c>
      <c r="I54" s="104">
        <v>6360.21</v>
      </c>
      <c r="J54" s="104">
        <v>1439.79</v>
      </c>
      <c r="K54" s="105">
        <v>975</v>
      </c>
      <c r="L54" s="86">
        <f t="shared" si="0"/>
        <v>464.78999999999996</v>
      </c>
      <c r="M54" s="70"/>
    </row>
    <row r="55" spans="1:13" ht="21.75" thickBot="1">
      <c r="A55" s="125" t="s">
        <v>99</v>
      </c>
      <c r="B55" s="126"/>
      <c r="C55" s="126"/>
      <c r="D55" s="126"/>
      <c r="E55" s="126"/>
      <c r="F55" s="126"/>
      <c r="G55" s="127"/>
      <c r="H55" s="87">
        <f>SUM(H5:H54)</f>
        <v>2149207.7999999998</v>
      </c>
      <c r="I55" s="87">
        <f t="shared" ref="I55:J55" si="1">SUM(I5:I54)</f>
        <v>1634278.13</v>
      </c>
      <c r="J55" s="87">
        <f t="shared" si="1"/>
        <v>514929.66999999993</v>
      </c>
      <c r="K55" s="88">
        <f t="shared" ref="K55:L55" si="2">SUM(K5:K54)</f>
        <v>199723.19</v>
      </c>
      <c r="L55" s="89">
        <f t="shared" si="2"/>
        <v>315206.48</v>
      </c>
    </row>
    <row r="56" spans="1:13" ht="21.75" thickTop="1">
      <c r="C56" s="20"/>
      <c r="G56" s="52"/>
      <c r="H56" s="90"/>
      <c r="I56" s="90"/>
      <c r="J56" s="90"/>
    </row>
    <row r="57" spans="1:13">
      <c r="A57" s="123" t="s">
        <v>136</v>
      </c>
      <c r="B57" s="124"/>
      <c r="C57" s="124"/>
      <c r="D57" s="124"/>
      <c r="E57" s="124"/>
      <c r="G57" s="52"/>
      <c r="H57" s="90"/>
      <c r="I57" s="90"/>
      <c r="J57" s="90"/>
    </row>
    <row r="58" spans="1:13" s="132" customFormat="1">
      <c r="A58" s="128" t="s">
        <v>137</v>
      </c>
      <c r="B58" s="129"/>
      <c r="C58" s="129"/>
      <c r="D58" s="130"/>
      <c r="E58" s="92"/>
      <c r="F58" s="130"/>
      <c r="G58" s="130"/>
      <c r="H58" s="131"/>
      <c r="I58" s="131"/>
      <c r="J58" s="131"/>
    </row>
    <row r="59" spans="1:13">
      <c r="A59" s="123" t="s">
        <v>138</v>
      </c>
      <c r="B59" s="124"/>
      <c r="C59" s="124"/>
      <c r="E59" s="92"/>
      <c r="G59" s="52"/>
      <c r="H59" s="93"/>
      <c r="I59" s="93"/>
      <c r="J59" s="93"/>
    </row>
    <row r="60" spans="1:13">
      <c r="A60" s="123" t="s">
        <v>139</v>
      </c>
      <c r="B60" s="124"/>
      <c r="C60" s="124"/>
      <c r="E60" s="92"/>
      <c r="G60" s="52"/>
      <c r="H60" s="93"/>
      <c r="I60" s="93"/>
      <c r="J60" s="93"/>
    </row>
    <row r="61" spans="1:13">
      <c r="A61" s="123" t="s">
        <v>140</v>
      </c>
      <c r="B61" s="124"/>
      <c r="C61" s="124"/>
      <c r="D61" s="92">
        <f>+K55</f>
        <v>199723.19</v>
      </c>
      <c r="E61" s="92"/>
      <c r="G61" s="52"/>
      <c r="H61" s="93"/>
      <c r="I61" s="93"/>
      <c r="J61" s="93"/>
    </row>
    <row r="62" spans="1:13">
      <c r="A62" s="123" t="s">
        <v>141</v>
      </c>
      <c r="B62" s="124"/>
      <c r="C62" s="124"/>
      <c r="E62" s="92">
        <f>SUM(D61)</f>
        <v>199723.19</v>
      </c>
      <c r="G62" s="52"/>
      <c r="H62" s="93"/>
      <c r="I62" s="93"/>
      <c r="J62" s="93"/>
    </row>
    <row r="63" spans="1:13">
      <c r="B63" s="91" t="s">
        <v>142</v>
      </c>
      <c r="C63" s="20"/>
      <c r="E63" s="92"/>
      <c r="G63" s="52"/>
      <c r="H63" s="93"/>
      <c r="I63" s="93"/>
      <c r="J63" s="93"/>
    </row>
    <row r="64" spans="1:13">
      <c r="B64" s="123"/>
      <c r="C64" s="124"/>
      <c r="D64" s="124"/>
      <c r="E64" s="124"/>
      <c r="F64" s="94"/>
      <c r="G64" s="52"/>
      <c r="H64" s="95"/>
      <c r="I64" s="95"/>
      <c r="J64" s="95"/>
    </row>
    <row r="65" spans="1:13" ht="26.25">
      <c r="C65" s="112" t="s">
        <v>185</v>
      </c>
      <c r="D65" s="113">
        <v>2669353.48</v>
      </c>
      <c r="E65" s="114"/>
      <c r="G65" s="52"/>
      <c r="H65" s="93"/>
      <c r="I65" s="93"/>
      <c r="J65" s="93"/>
    </row>
    <row r="66" spans="1:13" s="115" customFormat="1" ht="26.25">
      <c r="A66" s="52"/>
      <c r="B66" s="52"/>
      <c r="C66" s="112" t="s">
        <v>186</v>
      </c>
      <c r="D66" s="113">
        <f>J55</f>
        <v>514929.66999999993</v>
      </c>
      <c r="E66" s="114"/>
      <c r="F66" s="52"/>
      <c r="G66" s="52"/>
      <c r="H66" s="93"/>
      <c r="I66" s="93"/>
      <c r="J66" s="93"/>
    </row>
    <row r="67" spans="1:13" s="115" customFormat="1" ht="26.25">
      <c r="A67" s="52"/>
      <c r="B67" s="52"/>
      <c r="C67" s="116" t="s">
        <v>187</v>
      </c>
      <c r="D67" s="117">
        <f>D65-D66</f>
        <v>2154423.81</v>
      </c>
      <c r="E67" s="114"/>
      <c r="F67" s="52"/>
      <c r="G67" s="52"/>
      <c r="H67" s="93"/>
      <c r="I67" s="93"/>
      <c r="J67" s="93"/>
    </row>
    <row r="68" spans="1:13" s="115" customFormat="1" ht="26.25">
      <c r="A68" s="52"/>
      <c r="B68" s="52"/>
      <c r="C68" s="116"/>
      <c r="D68" s="114"/>
      <c r="E68" s="114"/>
      <c r="F68" s="52"/>
      <c r="G68" s="52"/>
      <c r="H68" s="93"/>
      <c r="I68" s="93"/>
      <c r="J68" s="93"/>
    </row>
    <row r="69" spans="1:13" s="115" customFormat="1" ht="26.25">
      <c r="A69" s="52"/>
      <c r="B69" s="52"/>
      <c r="C69" s="116"/>
      <c r="D69" s="114"/>
      <c r="E69" s="114"/>
      <c r="F69" s="52"/>
      <c r="G69" s="52"/>
      <c r="H69" s="93"/>
      <c r="I69" s="93"/>
      <c r="J69" s="93"/>
    </row>
    <row r="70" spans="1:13" ht="32.25" customHeight="1">
      <c r="A70" s="122" t="s">
        <v>188</v>
      </c>
      <c r="B70" s="122"/>
      <c r="C70" s="122"/>
      <c r="D70" s="122"/>
      <c r="E70" s="122"/>
      <c r="F70" s="122"/>
      <c r="G70" s="122"/>
      <c r="H70" s="122"/>
      <c r="I70" s="122"/>
      <c r="J70" s="122"/>
      <c r="K70" s="122"/>
      <c r="L70" s="122"/>
      <c r="M70" s="119"/>
    </row>
    <row r="71" spans="1:13" ht="32.25" customHeight="1">
      <c r="A71" s="118"/>
      <c r="B71" s="118"/>
      <c r="C71" s="118"/>
      <c r="D71" s="118"/>
      <c r="E71" s="118"/>
      <c r="F71" s="118"/>
      <c r="G71" s="118"/>
      <c r="H71" s="118"/>
      <c r="I71" s="118"/>
      <c r="J71" s="118"/>
      <c r="K71" s="118"/>
      <c r="L71" s="118"/>
      <c r="M71" s="119"/>
    </row>
    <row r="72" spans="1:13" ht="32.25" customHeight="1">
      <c r="A72" s="118"/>
      <c r="B72" s="118"/>
      <c r="C72" s="118"/>
      <c r="D72" s="118"/>
      <c r="E72" s="118"/>
      <c r="F72" s="118"/>
      <c r="G72" s="118"/>
      <c r="H72" s="118"/>
      <c r="I72" s="118"/>
      <c r="J72" s="118"/>
      <c r="K72" s="118"/>
      <c r="L72" s="118"/>
      <c r="M72" s="119"/>
    </row>
  </sheetData>
  <mergeCells count="12">
    <mergeCell ref="A58:C58"/>
    <mergeCell ref="A1:L1"/>
    <mergeCell ref="A2:L2"/>
    <mergeCell ref="A3:L3"/>
    <mergeCell ref="A55:G55"/>
    <mergeCell ref="A57:E57"/>
    <mergeCell ref="A70:L70"/>
    <mergeCell ref="A59:C59"/>
    <mergeCell ref="A60:C60"/>
    <mergeCell ref="A61:C61"/>
    <mergeCell ref="A62:C62"/>
    <mergeCell ref="B64:E64"/>
  </mergeCells>
  <phoneticPr fontId="10" type="noConversion"/>
  <pageMargins left="0.19685039370078741" right="0.19685039370078741" top="0.19685039370078741" bottom="0.19685039370078741" header="0.51181102362204722" footer="0.15748031496062992"/>
  <pageSetup paperSize="9" scale="71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2566</vt:lpstr>
      <vt:lpstr>2567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dnp</dc:creator>
  <cp:lastModifiedBy>dnp</cp:lastModifiedBy>
  <cp:lastPrinted>2024-10-03T10:26:57Z</cp:lastPrinted>
  <dcterms:created xsi:type="dcterms:W3CDTF">2023-10-03T18:12:27Z</dcterms:created>
  <dcterms:modified xsi:type="dcterms:W3CDTF">2024-10-03T10:27:00Z</dcterms:modified>
</cp:coreProperties>
</file>