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G:\รายได้รอรับรู้ 2567\รายได้รอรับรู้ 2567\"/>
    </mc:Choice>
  </mc:AlternateContent>
  <xr:revisionPtr revIDLastSave="0" documentId="13_ncr:1_{152A0110-1D30-4019-ADC7-05D7AA0E1B49}" xr6:coauthVersionLast="47" xr6:coauthVersionMax="47" xr10:uidLastSave="{00000000-0000-0000-0000-000000000000}"/>
  <bookViews>
    <workbookView xWindow="-120" yWindow="-120" windowWidth="19440" windowHeight="11640" activeTab="1" xr2:uid="{00000000-000D-0000-FFFF-FFFF00000000}"/>
  </bookViews>
  <sheets>
    <sheet name="2566" sheetId="1" r:id="rId1"/>
    <sheet name="2567" sheetId="2" r:id="rId2"/>
  </sheets>
  <definedNames>
    <definedName name="_xlnm._FilterDatabase" localSheetId="1" hidden="1">'2567'!$E$1:$E$68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7" i="2" l="1"/>
  <c r="I55" i="2"/>
  <c r="J55" i="2"/>
  <c r="D66" i="2" s="1"/>
  <c r="H55" i="2"/>
  <c r="K55" i="2"/>
  <c r="L51" i="2"/>
  <c r="L52" i="2"/>
  <c r="L53" i="2"/>
  <c r="L54" i="2"/>
  <c r="L25" i="2" l="1"/>
  <c r="L17" i="2"/>
  <c r="L18" i="2"/>
  <c r="L19" i="2"/>
  <c r="L20" i="2"/>
  <c r="L21" i="2"/>
  <c r="L22" i="2"/>
  <c r="L23" i="2"/>
  <c r="L24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16" i="2"/>
  <c r="L15" i="2"/>
  <c r="L14" i="2"/>
  <c r="L13" i="2"/>
  <c r="L12" i="2"/>
  <c r="L11" i="2"/>
  <c r="L10" i="2"/>
  <c r="L9" i="2"/>
  <c r="D61" i="2"/>
  <c r="E62" i="2" s="1"/>
  <c r="L8" i="2"/>
  <c r="L7" i="2"/>
  <c r="L6" i="2"/>
  <c r="L5" i="2"/>
  <c r="L55" i="2" s="1"/>
  <c r="J104" i="1" l="1"/>
  <c r="I104" i="1"/>
  <c r="H104" i="1"/>
</calcChain>
</file>

<file path=xl/sharedStrings.xml><?xml version="1.0" encoding="utf-8"?>
<sst xmlns="http://schemas.openxmlformats.org/spreadsheetml/2006/main" count="698" uniqueCount="189">
  <si>
    <t>ทะเบียนคุมสินทรัพย์รับบริจาคในระบบ GFMIS</t>
  </si>
  <si>
    <t>สำนักบริหารพื้นที่อนุรักษ์ที่ 5 (นครศรีธรรมราช)</t>
  </si>
  <si>
    <t>ลำดับที่</t>
  </si>
  <si>
    <t>ประเภทครุภัณฑ์</t>
  </si>
  <si>
    <t>รายการ</t>
  </si>
  <si>
    <t>ว.ด.ป.ได้มา</t>
  </si>
  <si>
    <t>รหัสสินทรัพย์รายตัว(GFMIS)</t>
  </si>
  <si>
    <t>ศูนย์ต้นทุน (GFMIS)</t>
  </si>
  <si>
    <t>อายุการใช้งาน(ปี)</t>
  </si>
  <si>
    <t>มูลค่ารับบริจาค</t>
  </si>
  <si>
    <t>ค่าเสื่อมปี 65 ที่ต้องปรับปรุง</t>
  </si>
  <si>
    <t>ค่าเสื่อมปี 66 ที่ต้องปรับปรุง</t>
  </si>
  <si>
    <t>ค่าเสื่อมราคาคงเหลือ</t>
  </si>
  <si>
    <t>ครุภัณฑ์สำนักงาน</t>
  </si>
  <si>
    <t>เครื่องปรับอากาศ ยี่ห้อ พานาโซนิค รุ่น CSPC12KKT</t>
  </si>
  <si>
    <t>06.08.2010</t>
  </si>
  <si>
    <t>010/000</t>
  </si>
  <si>
    <t>โต๊ะประชุม ขนาด 12 ที่นั่ง</t>
  </si>
  <si>
    <t>01.09.2011</t>
  </si>
  <si>
    <t>ครุภัณฑ์ยานพาหนะฯ</t>
  </si>
  <si>
    <t>เรือยาง นั่ง 7 คน ขนาด 3.70 เมตร</t>
  </si>
  <si>
    <t>008/000</t>
  </si>
  <si>
    <t>ครุภัณฑ์ไฟฟ้าฯ</t>
  </si>
  <si>
    <t>เครื่องรับ-ส่งวิทยุ ระบบ VHF/FM</t>
  </si>
  <si>
    <t>เครื่องทวนสัญญา (PEPEATER)</t>
  </si>
  <si>
    <t>หม้อแปลงไฟฟ้า (Power Supply) ขนาด 12 V 30 A</t>
  </si>
  <si>
    <t>ครุภัณฑ์วิทยาศาสตร์ฯ</t>
  </si>
  <si>
    <t>อุปกรณ์ช่วยชีวิตประจำหน่วยฉุกเฉิน ประกอบด้วย</t>
  </si>
  <si>
    <t>สิ่งปลูกสร้าง</t>
  </si>
  <si>
    <t>อาคารศูนย์เฝ้าระวังอุบัติภัยทางทะเล</t>
  </si>
  <si>
    <t xml:space="preserve">เสาร์ทาวเวอร์สามเหลี่ยมสูง 15 เมตร </t>
  </si>
  <si>
    <t xml:space="preserve">เสาร์ทาวเวอร์สามเหลี่ยมสูง 21 เมตร </t>
  </si>
  <si>
    <t>เครื่องกำเนิดไฟฟ้า ขนาด 5 กิโลวัตต์ ยี่ห้อคูโบต้า</t>
  </si>
  <si>
    <t>31.03.2014</t>
  </si>
  <si>
    <t>015/000</t>
  </si>
  <si>
    <t>เครื่องปรับอากาศ ยี่ห้อ EMINENT รุ่น AER 25 L</t>
  </si>
  <si>
    <t>ครุภัณฑ์คอมฯ</t>
  </si>
  <si>
    <t>ไมโครคอมพิวเตอร์ สำหรับประมวลผลทั่วไป ประกอบด้วย</t>
  </si>
  <si>
    <t>21.1.2014</t>
  </si>
  <si>
    <t>004/000</t>
  </si>
  <si>
    <t>ไมโครคอมพิวเตอร์ สำหรับประมวลผลทั่วไป</t>
  </si>
  <si>
    <t>24.12.2014</t>
  </si>
  <si>
    <t>ครุภัณฑ์โฆษณาฯ</t>
  </si>
  <si>
    <t>วิดีโอโปรเจคเตอร์ (มัลติมีเดียโปรเจคเตอร์)</t>
  </si>
  <si>
    <t>05.01.2015</t>
  </si>
  <si>
    <t>เครื่องปรับอากาศ ยี่ห้อ Mitsubishi ติดผนัง ขนาด</t>
  </si>
  <si>
    <t>19.01.2015</t>
  </si>
  <si>
    <t>เครื่องปรับอากาศ ยี่ห้อ EMINENT ขนิดแขวน ขนาด</t>
  </si>
  <si>
    <t>เครื่องคอมพิวเตอร์ชนิดพกพา (Notebook)</t>
  </si>
  <si>
    <t>27.03.2015</t>
  </si>
  <si>
    <t>เครื่องปรับอากาศ ยี่ห้อ Samsung รุ่น AR18HCFSQWK</t>
  </si>
  <si>
    <t>25.05.2015</t>
  </si>
  <si>
    <t>เครื่องปรับอากาศติดผนัง Panasonicรุ่นCS/CU-PC180KT</t>
  </si>
  <si>
    <t>28.12.2015</t>
  </si>
  <si>
    <t>เครื่องปรับอากาศติดผนัง Panasonicรุ่นCS/CU-PC24QKT</t>
  </si>
  <si>
    <t>เครื่องปรับอากาศติดผนังยีห้อLGรุ่นX18CN/18,000BTU</t>
  </si>
  <si>
    <t>เครื่องปรับอากาศSTAR AIRE N.VJW5718437</t>
  </si>
  <si>
    <t>18.03.2016</t>
  </si>
  <si>
    <t>โทรทัศน์สี(LCD TV)SHARP 32นิ้วจอแบน N.B4117275396</t>
  </si>
  <si>
    <t>เครื่องกำเนิดไฟฟ้ายี่ห้อคูโบต้าN.110-13080184</t>
  </si>
  <si>
    <t>เครื่องกำเนิดไฟฟ้ายี่ห้อคูโบต้าN.110-14060552</t>
  </si>
  <si>
    <t>เครื่องยนต์เรือเร็ว50แรงม้าYAMAHA N.6H4032 SAN-022</t>
  </si>
  <si>
    <t>เครื่องยนต์เรือเร็ว50แรงม้าYAMAHA N.6H4001 SAN-022</t>
  </si>
  <si>
    <t>เครื่องยนต์เรือเร็ว85แรงม้าYAMAHA N.2325</t>
  </si>
  <si>
    <t>เครื่องยนต์เรือเร็ว90แรงม้าYAMAHA N.6H-2 UL2326</t>
  </si>
  <si>
    <t>เครื่องยนต์เรือเร็ว200แรงม้าYAMAHA</t>
  </si>
  <si>
    <t>เครื่องปรับอากาศMIDEAรุ่นMSR-24CR-T2/23,563.61BTU</t>
  </si>
  <si>
    <t>06.09.2016</t>
  </si>
  <si>
    <t>เครื่องปรับอากาศMIDEAรุ่นMSR-24CR-T2 23,563.61BTU</t>
  </si>
  <si>
    <t>เครื่องปรับอากาศMIDEAรุ่นMSR-12CR-T2 12,158.32BTU</t>
  </si>
  <si>
    <t>เครื่องปรับอากาศPanasonicรุ่นCS-PC24KKT/22,800.BTU</t>
  </si>
  <si>
    <t>เครื่องปรับอากาศMIDEAรุ่นMSR-09CR-T2/9,192.61BTU</t>
  </si>
  <si>
    <t>เครื่องปรับอากาศมิซซูบิชิ รุ่น MS-SGH13VC-T1</t>
  </si>
  <si>
    <t>24.08.2017</t>
  </si>
  <si>
    <t>คอมพิวเตอร์สำนักงาน</t>
  </si>
  <si>
    <t>เครื่องยนต์ติดท้ายเรือ ยี่ห้อYAMAHA</t>
  </si>
  <si>
    <t>16.02.2018</t>
  </si>
  <si>
    <t>ครุภัณฑ์ดนตรี</t>
  </si>
  <si>
    <t>กีต้าร์ไฟฟ้า ยี่ห้อ : Clevan สีเขียว</t>
  </si>
  <si>
    <t>17.08.2018</t>
  </si>
  <si>
    <t>005/000</t>
  </si>
  <si>
    <t>กีตาร์เบส ยี่ห้อ : OMS สีครีม</t>
  </si>
  <si>
    <t>กลองชุด ยี่ห้อ : Paramount สีดำ</t>
  </si>
  <si>
    <t>เครื่องโทรสาร ยี่ห้อ BROTHER</t>
  </si>
  <si>
    <t>02.06.2020</t>
  </si>
  <si>
    <t>เครื่องปรับอากาศยี่ห้อ AIRCOOL</t>
  </si>
  <si>
    <t>20.12.2019</t>
  </si>
  <si>
    <t>ครุภัณฑ์โรงงาน</t>
  </si>
  <si>
    <t>เครื่องปั้มลม ยี่ห้อ TIGER</t>
  </si>
  <si>
    <t>คอมพิวเตอร์ตั้งโต๊ะ ยี่ห้อ lenovo</t>
  </si>
  <si>
    <t>25.03.2020</t>
  </si>
  <si>
    <t>เครื่องพิมพ์ชนิดเลเซอร์สี ยี่ห้อ RICOH</t>
  </si>
  <si>
    <t>เครื่องปรับอากาศยี่ห้อ Haier</t>
  </si>
  <si>
    <t>กล้องโทรทัศน์วงจรปิด ยี่ห้อ Hikvision</t>
  </si>
  <si>
    <t>08.06.2020</t>
  </si>
  <si>
    <t>เครื่องคอมพิวเตอร์ สำหรับงานสำนักงาน</t>
  </si>
  <si>
    <t>10.04.2020</t>
  </si>
  <si>
    <t>เรือคายัค เเบบ 2 ที่นั่ง พร้อมอุปกรณ์</t>
  </si>
  <si>
    <t>21.05.2020</t>
  </si>
  <si>
    <t>รวม</t>
  </si>
  <si>
    <t>ดำเนินการปรัปปรุงรายการบัญชีรายได้รอการรับรู้ ( 2213010101 ) ด้วยคำสั่งงาน ZGL_JV</t>
  </si>
  <si>
    <t>วันที่เอกสารและวันผ่านรายการ  :  30.09.2023</t>
  </si>
  <si>
    <t>รหัสแหล่งของเงิน  :  6631000   ,  รหัสกิจกรรมหลัก  :  P8000</t>
  </si>
  <si>
    <t>รหัสงบประมาณ  :  09009</t>
  </si>
  <si>
    <t xml:space="preserve">เดบิต (40)    2213010101  รายได้รอการับรู้    </t>
  </si>
  <si>
    <t xml:space="preserve">เครดิต (50)   4302030101  รายได้จากการรับบริจาค   </t>
  </si>
  <si>
    <t>ณ 30 กันยายน 2566</t>
  </si>
  <si>
    <t>ทะเบียนคุมสินทรัพย์รับบริจาค</t>
  </si>
  <si>
    <t>ณ 30  กันยายน 2567</t>
  </si>
  <si>
    <t>มูลค่า
รับบริจาค</t>
  </si>
  <si>
    <t>ค่าเสื่อมสะสม</t>
  </si>
  <si>
    <t>มูลค่าคงเหลือ
ตามบัญชี
ณ 30 ก.ย.66</t>
  </si>
  <si>
    <t>ค่าเสื่อมปี 67 ที่ต้องปรับปรุง</t>
  </si>
  <si>
    <t>มูลค่าคงเหลือ
ตามบัญชี 
ณ 30 ก.ย.67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</si>
  <si>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</si>
  <si>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</si>
  <si>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</si>
  <si>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</si>
  <si>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</si>
  <si>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</si>
  <si>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</si>
  <si>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</si>
  <si>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</si>
  <si>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</si>
  <si>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</si>
  <si>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</si>
  <si>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</si>
  <si>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</si>
  <si>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</si>
  <si>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</si>
  <si>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</si>
  <si>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</si>
  <si>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</si>
  <si>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</si>
  <si>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</si>
  <si>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</si>
  <si>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ดำเนินการปรับปรุงรายการบัญชีรายได้รอรับรู้(2213010101) ด้วยคำสั่งงาน (บช.01)</t>
  </si>
  <si>
    <t>วันที่เอกสาร และวันผ่านรายการ : 30.09.2024</t>
  </si>
  <si>
    <t>รหัสแหล่งของเงิน : 6631000 , รหัสกิจกรรมหลัก : P3000</t>
  </si>
  <si>
    <t>รหัสงบประมาณ : 09009</t>
  </si>
  <si>
    <t xml:space="preserve">เดบิต (40)  2213010101 รายได้รอการรับรู้  </t>
  </si>
  <si>
    <t xml:space="preserve">เครดิต (50) 4302030101 รายได้จากการรับบริจาค  </t>
  </si>
  <si>
    <t>(ปรับปรุงสินทรัพย์รับบริจาคจากการคำนวนค่าเสื่อมประจำปี 2567)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</si>
  <si>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</si>
  <si>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</si>
  <si>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</si>
  <si>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</si>
  <si>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</si>
  <si>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</si>
  <si>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</si>
  <si>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</si>
  <si>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</si>
  <si>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</si>
  <si>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</si>
  <si>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</si>
  <si>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</si>
  <si>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</si>
  <si>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</si>
  <si>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</si>
  <si>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</si>
  <si>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</si>
  <si>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</si>
  <si>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</si>
  <si>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</si>
  <si>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</si>
  <si>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</si>
  <si>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</si>
  <si>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</si>
  <si>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</si>
  <si>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</si>
  <si>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</si>
  <si>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100000129281</t>
  </si>
  <si>
    <t>100000130453</t>
  </si>
  <si>
    <t>100000124821</t>
  </si>
  <si>
    <t>100000130283</t>
  </si>
  <si>
    <t>เครื่องปรับอากาศมิซซูบิชิ/18,000BTU/MU-GL18VF-T1</t>
  </si>
  <si>
    <t>เครื่องปรับอากาศ ยี่ห้อ Eminent ขนาด 26,133.38 BTU</t>
  </si>
  <si>
    <t>เรือยางท้องไฟเบอร์กลาส/เมอร์คิวรี่/N.1C276330สบอ.5</t>
  </si>
  <si>
    <t>ชุดให้ออกซิเจนเคลื่อนย้าย ยี่ห้อ UDC สบอ.5</t>
  </si>
  <si>
    <t>19.01.2560</t>
  </si>
  <si>
    <t>05.04.2560</t>
  </si>
  <si>
    <t>07.11.2559</t>
  </si>
  <si>
    <t>24.03.2560</t>
  </si>
  <si>
    <t>012/000</t>
  </si>
  <si>
    <t>ครุภัณฑ์วิทยาศาสตร์</t>
  </si>
  <si>
    <t>รายได้รอรับรู้ ณ 30 ก.ย.67</t>
  </si>
  <si>
    <t>สินทรัพย์รับบริจาค ณ 30 ก.ย.66</t>
  </si>
  <si>
    <t>ยอดเงิน ณ 30 ก.ย.67</t>
  </si>
  <si>
    <t>**จำนวนเงินต้องตรงกับทะเบียนคุมจำนวนเงินที่เหลืออยู่ หากไม่มีทะเบียนคุมให้จัดทำกระดาษทำการรายได้รอรับรู้ เพื่อเป็นหลักฐานให้กรมตรวจสอบต่อไป**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</si>
</sst>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15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color theme="1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4"/>
      <name val="CordiaUPC"/>
    </font>
    <font>
      <sz val="11"/>
      <color indexed="8"/>
      <name val="Tahoma"/>
      <family val="2"/>
      <charset val="222"/>
    </font>
    <font>
      <sz val="16"/>
      <color indexed="8"/>
      <name val="TH SarabunPSK"/>
      <family val="2"/>
    </font>
    <font>
      <sz val="16"/>
      <color indexed="10"/>
      <name val="TH SarabunPSK"/>
      <family val="2"/>
    </font>
    <font>
      <sz val="8"/>
      <name val="Calibri"/>
      <family val="2"/>
      <charset val="222"/>
      <scheme val="minor"/>
    </font>
    <font>
      <sz val="20"/>
      <name val="TH SarabunPSK"/>
      <family val="2"/>
    </font>
    <font>
      <b/>
      <sz val="20"/>
      <name val="TH SarabunPSK"/>
      <family val="2"/>
    </font>
    <font>
      <b/>
      <sz val="23"/>
      <color rgb="FFFF0000"/>
      <name val="TH SarabunPSK"/>
      <family val="2"/>
    </font>
    <font>
      <b/>
      <sz val="25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33">
    <xf numFmtId="0" fontId="0" fillId="0" borderId="0" xfId="0"/>
    <xf numFmtId="0" fontId="3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 wrapText="1"/>
    </xf>
    <xf numFmtId="43" fontId="2" fillId="0" borderId="6" xfId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/>
    </xf>
    <xf numFmtId="0" fontId="2" fillId="2" borderId="0" xfId="0" applyFont="1" applyFill="1"/>
    <xf numFmtId="0" fontId="5" fillId="0" borderId="7" xfId="2" applyFont="1" applyBorder="1" applyAlignment="1">
      <alignment horizontal="center"/>
    </xf>
    <xf numFmtId="0" fontId="5" fillId="0" borderId="7" xfId="2" applyFont="1" applyBorder="1"/>
    <xf numFmtId="0" fontId="5" fillId="0" borderId="8" xfId="2" applyFont="1" applyBorder="1" applyAlignment="1">
      <alignment horizontal="center"/>
    </xf>
    <xf numFmtId="1" fontId="5" fillId="0" borderId="9" xfId="2" applyNumberFormat="1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43" fontId="5" fillId="0" borderId="7" xfId="1" applyFont="1" applyFill="1" applyBorder="1"/>
    <xf numFmtId="4" fontId="3" fillId="0" borderId="11" xfId="0" applyNumberFormat="1" applyFont="1" applyBorder="1"/>
    <xf numFmtId="4" fontId="6" fillId="0" borderId="4" xfId="0" applyNumberFormat="1" applyFont="1" applyBorder="1"/>
    <xf numFmtId="0" fontId="5" fillId="0" borderId="0" xfId="0" applyFont="1"/>
    <xf numFmtId="0" fontId="5" fillId="0" borderId="12" xfId="2" applyFont="1" applyBorder="1" applyAlignment="1">
      <alignment horizontal="center"/>
    </xf>
    <xf numFmtId="0" fontId="5" fillId="0" borderId="12" xfId="2" applyFont="1" applyBorder="1"/>
    <xf numFmtId="0" fontId="5" fillId="0" borderId="11" xfId="2" applyFont="1" applyBorder="1" applyAlignment="1">
      <alignment horizontal="center"/>
    </xf>
    <xf numFmtId="1" fontId="5" fillId="0" borderId="13" xfId="2" applyNumberFormat="1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14" xfId="2" applyFont="1" applyBorder="1" applyAlignment="1">
      <alignment horizontal="center"/>
    </xf>
    <xf numFmtId="43" fontId="5" fillId="0" borderId="12" xfId="1" applyFont="1" applyFill="1" applyBorder="1"/>
    <xf numFmtId="4" fontId="6" fillId="2" borderId="4" xfId="0" applyNumberFormat="1" applyFont="1" applyFill="1" applyBorder="1"/>
    <xf numFmtId="2" fontId="3" fillId="0" borderId="11" xfId="0" applyNumberFormat="1" applyFont="1" applyBorder="1"/>
    <xf numFmtId="0" fontId="3" fillId="0" borderId="11" xfId="0" applyFont="1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/>
    <xf numFmtId="1" fontId="3" fillId="0" borderId="13" xfId="0" applyNumberFormat="1" applyFont="1" applyBorder="1"/>
    <xf numFmtId="0" fontId="3" fillId="0" borderId="14" xfId="0" applyFont="1" applyBorder="1" applyAlignment="1">
      <alignment horizontal="center"/>
    </xf>
    <xf numFmtId="43" fontId="5" fillId="0" borderId="15" xfId="1" applyFont="1" applyFill="1" applyBorder="1"/>
    <xf numFmtId="0" fontId="3" fillId="0" borderId="12" xfId="2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6" xfId="0" applyFont="1" applyBorder="1"/>
    <xf numFmtId="0" fontId="5" fillId="0" borderId="17" xfId="0" applyFont="1" applyBorder="1" applyAlignment="1">
      <alignment horizontal="center"/>
    </xf>
    <xf numFmtId="1" fontId="3" fillId="0" borderId="18" xfId="0" applyNumberFormat="1" applyFont="1" applyBorder="1"/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43" fontId="5" fillId="0" borderId="20" xfId="1" applyFont="1" applyFill="1" applyBorder="1"/>
    <xf numFmtId="43" fontId="5" fillId="0" borderId="21" xfId="1" applyFont="1" applyFill="1" applyBorder="1"/>
    <xf numFmtId="43" fontId="5" fillId="2" borderId="21" xfId="1" applyFont="1" applyFill="1" applyBorder="1"/>
    <xf numFmtId="0" fontId="5" fillId="2" borderId="21" xfId="0" applyFont="1" applyFill="1" applyBorder="1"/>
    <xf numFmtId="0" fontId="5" fillId="2" borderId="0" xfId="0" applyFont="1" applyFill="1"/>
    <xf numFmtId="0" fontId="3" fillId="0" borderId="0" xfId="0" applyFont="1" applyAlignment="1">
      <alignment horizontal="center"/>
    </xf>
    <xf numFmtId="43" fontId="3" fillId="0" borderId="0" xfId="1" applyFont="1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3" fillId="0" borderId="0" xfId="0" applyNumberFormat="1" applyFont="1"/>
    <xf numFmtId="43" fontId="5" fillId="0" borderId="0" xfId="1" applyFont="1" applyFill="1" applyBorder="1"/>
    <xf numFmtId="0" fontId="2" fillId="0" borderId="5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43" fontId="2" fillId="0" borderId="5" xfId="3" applyFont="1" applyFill="1" applyBorder="1" applyAlignment="1">
      <alignment horizontal="center" vertical="center" wrapText="1"/>
    </xf>
    <xf numFmtId="43" fontId="2" fillId="0" borderId="3" xfId="3" applyFont="1" applyFill="1" applyBorder="1" applyAlignment="1">
      <alignment horizontal="center" vertical="center" wrapText="1"/>
    </xf>
    <xf numFmtId="43" fontId="2" fillId="0" borderId="3" xfId="3" applyFont="1" applyFill="1" applyBorder="1" applyAlignment="1">
      <alignment horizontal="center" vertical="center" wrapText="1" shrinkToFit="1"/>
    </xf>
    <xf numFmtId="0" fontId="5" fillId="0" borderId="7" xfId="0" quotePrefix="1" applyFont="1" applyBorder="1" applyAlignment="1">
      <alignment horizontal="center"/>
    </xf>
    <xf numFmtId="0" fontId="5" fillId="0" borderId="8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43" fontId="5" fillId="0" borderId="10" xfId="3" applyFont="1" applyFill="1" applyBorder="1" applyAlignment="1">
      <alignment horizontal="center" vertical="center" wrapText="1"/>
    </xf>
    <xf numFmtId="43" fontId="5" fillId="0" borderId="8" xfId="3" applyFont="1" applyFill="1" applyBorder="1" applyAlignment="1">
      <alignment horizontal="center" vertical="center" wrapText="1"/>
    </xf>
    <xf numFmtId="43" fontId="5" fillId="0" borderId="8" xfId="3" applyFont="1" applyFill="1" applyBorder="1"/>
    <xf numFmtId="43" fontId="5" fillId="0" borderId="0" xfId="0" applyNumberFormat="1" applyFont="1"/>
    <xf numFmtId="0" fontId="3" fillId="0" borderId="12" xfId="0" quotePrefix="1" applyFont="1" applyBorder="1" applyAlignment="1">
      <alignment horizontal="center"/>
    </xf>
    <xf numFmtId="0" fontId="3" fillId="0" borderId="11" xfId="0" applyFont="1" applyBorder="1" applyAlignment="1">
      <alignment horizontal="left" vertical="center" wrapText="1"/>
    </xf>
    <xf numFmtId="0" fontId="3" fillId="0" borderId="14" xfId="0" applyFont="1" applyBorder="1"/>
    <xf numFmtId="0" fontId="3" fillId="0" borderId="13" xfId="0" applyFont="1" applyBorder="1" applyAlignment="1">
      <alignment horizontal="center"/>
    </xf>
    <xf numFmtId="4" fontId="3" fillId="0" borderId="14" xfId="0" applyNumberFormat="1" applyFont="1" applyBorder="1"/>
    <xf numFmtId="43" fontId="5" fillId="0" borderId="11" xfId="3" applyFont="1" applyFill="1" applyBorder="1"/>
    <xf numFmtId="0" fontId="5" fillId="0" borderId="12" xfId="0" quotePrefix="1" applyFont="1" applyBorder="1" applyAlignment="1">
      <alignment horizontal="center"/>
    </xf>
    <xf numFmtId="0" fontId="5" fillId="0" borderId="11" xfId="0" applyFont="1" applyBorder="1" applyAlignment="1">
      <alignment horizontal="left" vertical="center" wrapText="1"/>
    </xf>
    <xf numFmtId="0" fontId="8" fillId="0" borderId="14" xfId="0" applyFont="1" applyBorder="1"/>
    <xf numFmtId="0" fontId="8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4" fontId="8" fillId="0" borderId="14" xfId="0" applyNumberFormat="1" applyFont="1" applyBorder="1"/>
    <xf numFmtId="4" fontId="8" fillId="0" borderId="11" xfId="0" applyNumberFormat="1" applyFont="1" applyBorder="1"/>
    <xf numFmtId="0" fontId="5" fillId="0" borderId="13" xfId="0" applyFont="1" applyBorder="1" applyAlignment="1">
      <alignment horizontal="center"/>
    </xf>
    <xf numFmtId="43" fontId="5" fillId="0" borderId="17" xfId="3" applyFont="1" applyFill="1" applyBorder="1"/>
    <xf numFmtId="43" fontId="5" fillId="0" borderId="24" xfId="3" applyFont="1" applyFill="1" applyBorder="1"/>
    <xf numFmtId="43" fontId="5" fillId="3" borderId="24" xfId="3" applyFont="1" applyFill="1" applyBorder="1"/>
    <xf numFmtId="43" fontId="5" fillId="0" borderId="21" xfId="3" applyFont="1" applyFill="1" applyBorder="1"/>
    <xf numFmtId="4" fontId="9" fillId="0" borderId="0" xfId="0" applyNumberFormat="1" applyFont="1"/>
    <xf numFmtId="0" fontId="5" fillId="0" borderId="0" xfId="0" applyFont="1" applyAlignment="1">
      <alignment horizontal="left"/>
    </xf>
    <xf numFmtId="43" fontId="5" fillId="0" borderId="0" xfId="3" applyFont="1" applyFill="1" applyBorder="1" applyAlignment="1">
      <alignment horizontal="center"/>
    </xf>
    <xf numFmtId="4" fontId="5" fillId="0" borderId="0" xfId="0" applyNumberFormat="1" applyFont="1"/>
    <xf numFmtId="1" fontId="8" fillId="0" borderId="0" xfId="0" applyNumberFormat="1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wrapText="1"/>
    </xf>
    <xf numFmtId="164" fontId="5" fillId="0" borderId="0" xfId="0" applyNumberFormat="1" applyFont="1" applyAlignment="1">
      <alignment horizontal="center"/>
    </xf>
    <xf numFmtId="0" fontId="3" fillId="0" borderId="16" xfId="0" quotePrefix="1" applyFont="1" applyBorder="1" applyAlignment="1">
      <alignment horizontal="center"/>
    </xf>
    <xf numFmtId="0" fontId="5" fillId="0" borderId="17" xfId="0" applyFont="1" applyBorder="1" applyAlignment="1">
      <alignment horizontal="left" vertical="center" wrapText="1"/>
    </xf>
    <xf numFmtId="0" fontId="8" fillId="0" borderId="19" xfId="0" applyFont="1" applyBorder="1"/>
    <xf numFmtId="0" fontId="8" fillId="0" borderId="17" xfId="0" applyFont="1" applyBorder="1" applyAlignment="1">
      <alignment horizontal="center"/>
    </xf>
    <xf numFmtId="4" fontId="8" fillId="0" borderId="12" xfId="0" applyNumberFormat="1" applyFont="1" applyBorder="1"/>
    <xf numFmtId="43" fontId="5" fillId="0" borderId="12" xfId="3" applyFont="1" applyFill="1" applyBorder="1"/>
    <xf numFmtId="4" fontId="8" fillId="0" borderId="16" xfId="0" applyNumberFormat="1" applyFont="1" applyBorder="1"/>
    <xf numFmtId="43" fontId="5" fillId="0" borderId="16" xfId="3" applyFont="1" applyFill="1" applyBorder="1"/>
    <xf numFmtId="1" fontId="2" fillId="0" borderId="5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/>
    </xf>
    <xf numFmtId="1" fontId="5" fillId="0" borderId="10" xfId="0" applyNumberFormat="1" applyFont="1" applyBorder="1" applyAlignment="1">
      <alignment horizontal="center" wrapText="1"/>
    </xf>
    <xf numFmtId="1" fontId="3" fillId="0" borderId="14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1" fontId="8" fillId="0" borderId="19" xfId="0" applyNumberFormat="1" applyFont="1" applyBorder="1" applyAlignment="1">
      <alignment horizontal="center"/>
    </xf>
    <xf numFmtId="0" fontId="11" fillId="0" borderId="0" xfId="0" applyFont="1" applyAlignment="1">
      <alignment horizontal="right"/>
    </xf>
    <xf numFmtId="43" fontId="11" fillId="0" borderId="0" xfId="0" applyNumberFormat="1" applyFont="1" applyAlignment="1">
      <alignment horizontal="center"/>
    </xf>
    <xf numFmtId="43" fontId="5" fillId="0" borderId="0" xfId="4" applyFont="1" applyFill="1" applyBorder="1" applyAlignment="1">
      <alignment horizontal="center"/>
    </xf>
    <xf numFmtId="43" fontId="5" fillId="0" borderId="0" xfId="4" applyFont="1" applyFill="1" applyBorder="1"/>
    <xf numFmtId="0" fontId="12" fillId="0" borderId="0" xfId="0" applyFont="1" applyAlignment="1">
      <alignment horizontal="right"/>
    </xf>
    <xf numFmtId="43" fontId="12" fillId="3" borderId="0" xfId="0" applyNumberFormat="1" applyFont="1" applyFill="1" applyAlignment="1">
      <alignment horizontal="center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2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4" fontId="9" fillId="0" borderId="0" xfId="0" applyNumberFormat="1" applyFont="1" applyFill="1"/>
    <xf numFmtId="0" fontId="5" fillId="0" borderId="0" xfId="0" applyFont="1" applyFill="1"/>
  </cellXfs>
  <cellStyles count="5">
    <cellStyle name="Comma" xfId="1" builtinId="3"/>
    <cellStyle name="Comma 2" xfId="3" xr:uid="{C729D625-145F-4ACE-9E76-F9622361661C}"/>
    <cellStyle name="Comma 3" xfId="4" xr:uid="{E5CFEA60-F862-41C9-BD03-18308C79B413}"/>
    <cellStyle name="Normal" xfId="0" builtinId="0"/>
    <cellStyle name="Normal 2" xfId="2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661148</xdr:colOff>
      <xdr:row>72</xdr:row>
      <xdr:rowOff>246528</xdr:rowOff>
    </xdr:from>
    <xdr:to>
      <xdr:col>10</xdr:col>
      <xdr:colOff>774888</xdr:colOff>
      <xdr:row>83</xdr:row>
      <xdr:rowOff>90206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4163F4-99D1-F712-B798-2FB8CAA42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972" y="20282646"/>
          <a:ext cx="11375651" cy="2802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85"/>
  <sheetViews>
    <sheetView topLeftCell="A90" zoomScaleNormal="100" workbookViewId="0">
      <selection activeCell="B97" sqref="B97:H97"/>
    </sheetView>
  </sheetViews>
  <sheetFormatPr defaultColWidth="9" defaultRowHeight="21"/>
  <cols>
    <col min="1" max="1" width="7" style="1" customWidth="1"/>
    <col min="2" max="2" width="18" style="48" customWidth="1"/>
    <col min="3" max="3" width="37" style="1" customWidth="1"/>
    <col min="4" max="4" width="12" style="48" bestFit="1" customWidth="1"/>
    <col min="5" max="5" width="17.42578125" style="1" customWidth="1"/>
    <col min="6" max="6" width="11.28515625" style="1" bestFit="1" customWidth="1"/>
    <col min="7" max="7" width="9" style="48"/>
    <col min="8" max="8" width="14.140625" style="49" bestFit="1" customWidth="1"/>
    <col min="9" max="10" width="13.140625" style="1" bestFit="1" customWidth="1"/>
    <col min="11" max="11" width="20" style="1" customWidth="1"/>
    <col min="12" max="12" width="11.85546875" style="1" customWidth="1"/>
    <col min="13" max="16384" width="9" style="1"/>
  </cols>
  <sheetData>
    <row r="1" spans="1:54">
      <c r="A1" s="120" t="s">
        <v>0</v>
      </c>
      <c r="B1" s="120"/>
      <c r="C1" s="120"/>
      <c r="D1" s="120"/>
      <c r="E1" s="120"/>
      <c r="F1" s="120"/>
      <c r="G1" s="120"/>
      <c r="H1" s="120"/>
      <c r="I1" s="120"/>
    </row>
    <row r="2" spans="1:54">
      <c r="A2" s="120" t="s">
        <v>1</v>
      </c>
      <c r="B2" s="120"/>
      <c r="C2" s="120"/>
      <c r="D2" s="120"/>
      <c r="E2" s="120"/>
      <c r="F2" s="120"/>
      <c r="G2" s="120"/>
      <c r="H2" s="120"/>
      <c r="I2" s="120"/>
    </row>
    <row r="3" spans="1:54">
      <c r="A3" s="121" t="s">
        <v>106</v>
      </c>
      <c r="B3" s="121"/>
      <c r="C3" s="121"/>
      <c r="D3" s="121"/>
      <c r="E3" s="121"/>
      <c r="F3" s="121"/>
      <c r="G3" s="121"/>
      <c r="H3" s="121"/>
      <c r="I3" s="121"/>
    </row>
    <row r="4" spans="1:54" ht="63">
      <c r="A4" s="2" t="s">
        <v>2</v>
      </c>
      <c r="B4" s="2" t="s">
        <v>3</v>
      </c>
      <c r="C4" s="2" t="s">
        <v>4</v>
      </c>
      <c r="D4" s="3" t="s">
        <v>5</v>
      </c>
      <c r="E4" s="4" t="s">
        <v>6</v>
      </c>
      <c r="F4" s="5" t="s">
        <v>7</v>
      </c>
      <c r="G4" s="6" t="s">
        <v>8</v>
      </c>
      <c r="H4" s="7" t="s">
        <v>9</v>
      </c>
      <c r="I4" s="8" t="s">
        <v>10</v>
      </c>
      <c r="J4" s="8" t="s">
        <v>11</v>
      </c>
      <c r="K4" s="9" t="s">
        <v>12</v>
      </c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</row>
    <row r="5" spans="1:54" ht="23.25">
      <c r="A5" s="11">
        <v>1</v>
      </c>
      <c r="B5" s="11" t="s">
        <v>13</v>
      </c>
      <c r="C5" s="12" t="s">
        <v>14</v>
      </c>
      <c r="D5" s="13" t="s">
        <v>15</v>
      </c>
      <c r="E5" s="14">
        <v>100000040645</v>
      </c>
      <c r="F5" s="15">
        <v>900900044</v>
      </c>
      <c r="G5" s="16" t="s">
        <v>16</v>
      </c>
      <c r="H5" s="17">
        <v>15900</v>
      </c>
      <c r="I5" s="18">
        <v>0</v>
      </c>
      <c r="J5" s="19">
        <v>0</v>
      </c>
      <c r="K5" s="19">
        <v>1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</row>
    <row r="6" spans="1:54" ht="23.25">
      <c r="A6" s="11">
        <v>2</v>
      </c>
      <c r="B6" s="21" t="s">
        <v>13</v>
      </c>
      <c r="C6" s="22" t="s">
        <v>17</v>
      </c>
      <c r="D6" s="23" t="s">
        <v>18</v>
      </c>
      <c r="E6" s="24">
        <v>100000053907</v>
      </c>
      <c r="F6" s="25">
        <v>900900044</v>
      </c>
      <c r="G6" s="26" t="s">
        <v>16</v>
      </c>
      <c r="H6" s="27">
        <v>20760</v>
      </c>
      <c r="I6" s="18">
        <v>0</v>
      </c>
      <c r="J6" s="19">
        <v>0</v>
      </c>
      <c r="K6" s="19">
        <v>1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</row>
    <row r="7" spans="1:54" ht="23.25">
      <c r="A7" s="11">
        <v>3</v>
      </c>
      <c r="B7" s="21" t="s">
        <v>19</v>
      </c>
      <c r="C7" s="22" t="s">
        <v>20</v>
      </c>
      <c r="D7" s="23" t="s">
        <v>18</v>
      </c>
      <c r="E7" s="24">
        <v>100000053919</v>
      </c>
      <c r="F7" s="25">
        <v>900900044</v>
      </c>
      <c r="G7" s="26" t="s">
        <v>21</v>
      </c>
      <c r="H7" s="27">
        <v>588000</v>
      </c>
      <c r="I7" s="18">
        <v>0</v>
      </c>
      <c r="J7" s="19">
        <v>0</v>
      </c>
      <c r="K7" s="19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</row>
    <row r="8" spans="1:54" ht="23.25">
      <c r="A8" s="11">
        <v>4</v>
      </c>
      <c r="B8" s="21" t="s">
        <v>19</v>
      </c>
      <c r="C8" s="22" t="s">
        <v>20</v>
      </c>
      <c r="D8" s="23" t="s">
        <v>18</v>
      </c>
      <c r="E8" s="24">
        <v>100000053920</v>
      </c>
      <c r="F8" s="25">
        <v>900900044</v>
      </c>
      <c r="G8" s="26" t="s">
        <v>21</v>
      </c>
      <c r="H8" s="27">
        <v>588000</v>
      </c>
      <c r="I8" s="18">
        <v>0</v>
      </c>
      <c r="J8" s="19">
        <v>0</v>
      </c>
      <c r="K8" s="19">
        <v>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</row>
    <row r="9" spans="1:54" ht="23.25">
      <c r="A9" s="11">
        <v>5</v>
      </c>
      <c r="B9" s="21" t="s">
        <v>22</v>
      </c>
      <c r="C9" s="22" t="s">
        <v>23</v>
      </c>
      <c r="D9" s="23" t="s">
        <v>18</v>
      </c>
      <c r="E9" s="24">
        <v>100000053921</v>
      </c>
      <c r="F9" s="25">
        <v>900900044</v>
      </c>
      <c r="G9" s="26" t="s">
        <v>21</v>
      </c>
      <c r="H9" s="27">
        <v>11500</v>
      </c>
      <c r="I9" s="18">
        <v>0</v>
      </c>
      <c r="J9" s="28">
        <v>0</v>
      </c>
      <c r="K9" s="28">
        <v>1</v>
      </c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</row>
    <row r="10" spans="1:54" ht="23.25">
      <c r="A10" s="11">
        <v>6</v>
      </c>
      <c r="B10" s="21" t="s">
        <v>22</v>
      </c>
      <c r="C10" s="22" t="s">
        <v>23</v>
      </c>
      <c r="D10" s="23" t="s">
        <v>18</v>
      </c>
      <c r="E10" s="24">
        <v>100000053922</v>
      </c>
      <c r="F10" s="25">
        <v>900900044</v>
      </c>
      <c r="G10" s="26" t="s">
        <v>21</v>
      </c>
      <c r="H10" s="27">
        <v>11500</v>
      </c>
      <c r="I10" s="18">
        <v>0</v>
      </c>
      <c r="J10" s="28">
        <v>0</v>
      </c>
      <c r="K10" s="28">
        <v>1</v>
      </c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</row>
    <row r="11" spans="1:54" ht="23.25">
      <c r="A11" s="11">
        <v>7</v>
      </c>
      <c r="B11" s="21" t="s">
        <v>22</v>
      </c>
      <c r="C11" s="22" t="s">
        <v>23</v>
      </c>
      <c r="D11" s="23" t="s">
        <v>18</v>
      </c>
      <c r="E11" s="24">
        <v>100000053923</v>
      </c>
      <c r="F11" s="25">
        <v>900900044</v>
      </c>
      <c r="G11" s="26" t="s">
        <v>21</v>
      </c>
      <c r="H11" s="27">
        <v>11500</v>
      </c>
      <c r="I11" s="18">
        <v>0</v>
      </c>
      <c r="J11" s="28">
        <v>0</v>
      </c>
      <c r="K11" s="28">
        <v>1</v>
      </c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</row>
    <row r="12" spans="1:54" ht="23.25">
      <c r="A12" s="11">
        <v>8</v>
      </c>
      <c r="B12" s="21" t="s">
        <v>22</v>
      </c>
      <c r="C12" s="22" t="s">
        <v>23</v>
      </c>
      <c r="D12" s="23" t="s">
        <v>18</v>
      </c>
      <c r="E12" s="24">
        <v>100000053924</v>
      </c>
      <c r="F12" s="25">
        <v>900900044</v>
      </c>
      <c r="G12" s="26" t="s">
        <v>21</v>
      </c>
      <c r="H12" s="27">
        <v>11500</v>
      </c>
      <c r="I12" s="18">
        <v>0</v>
      </c>
      <c r="J12" s="28">
        <v>0</v>
      </c>
      <c r="K12" s="28">
        <v>1</v>
      </c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</row>
    <row r="13" spans="1:54" ht="23.25">
      <c r="A13" s="11">
        <v>9</v>
      </c>
      <c r="B13" s="21" t="s">
        <v>22</v>
      </c>
      <c r="C13" s="22" t="s">
        <v>23</v>
      </c>
      <c r="D13" s="23" t="s">
        <v>18</v>
      </c>
      <c r="E13" s="24">
        <v>100000053925</v>
      </c>
      <c r="F13" s="25">
        <v>900900044</v>
      </c>
      <c r="G13" s="26" t="s">
        <v>21</v>
      </c>
      <c r="H13" s="27">
        <v>11500</v>
      </c>
      <c r="I13" s="18">
        <v>0</v>
      </c>
      <c r="J13" s="28">
        <v>0</v>
      </c>
      <c r="K13" s="28">
        <v>1</v>
      </c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</row>
    <row r="14" spans="1:54" ht="23.25">
      <c r="A14" s="11">
        <v>10</v>
      </c>
      <c r="B14" s="21" t="s">
        <v>22</v>
      </c>
      <c r="C14" s="22" t="s">
        <v>23</v>
      </c>
      <c r="D14" s="23" t="s">
        <v>18</v>
      </c>
      <c r="E14" s="24">
        <v>100000053926</v>
      </c>
      <c r="F14" s="25">
        <v>900900044</v>
      </c>
      <c r="G14" s="26" t="s">
        <v>21</v>
      </c>
      <c r="H14" s="27">
        <v>11500</v>
      </c>
      <c r="I14" s="18">
        <v>0</v>
      </c>
      <c r="J14" s="28">
        <v>0</v>
      </c>
      <c r="K14" s="28">
        <v>1</v>
      </c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</row>
    <row r="15" spans="1:54" ht="23.25">
      <c r="A15" s="11">
        <v>11</v>
      </c>
      <c r="B15" s="21" t="s">
        <v>22</v>
      </c>
      <c r="C15" s="22" t="s">
        <v>23</v>
      </c>
      <c r="D15" s="23" t="s">
        <v>18</v>
      </c>
      <c r="E15" s="24">
        <v>100000053927</v>
      </c>
      <c r="F15" s="25">
        <v>900900044</v>
      </c>
      <c r="G15" s="26" t="s">
        <v>21</v>
      </c>
      <c r="H15" s="27">
        <v>11500</v>
      </c>
      <c r="I15" s="18">
        <v>0</v>
      </c>
      <c r="J15" s="28">
        <v>0</v>
      </c>
      <c r="K15" s="28">
        <v>1</v>
      </c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</row>
    <row r="16" spans="1:54" ht="23.25">
      <c r="A16" s="11">
        <v>12</v>
      </c>
      <c r="B16" s="21" t="s">
        <v>22</v>
      </c>
      <c r="C16" s="22" t="s">
        <v>23</v>
      </c>
      <c r="D16" s="23" t="s">
        <v>18</v>
      </c>
      <c r="E16" s="24">
        <v>100000053928</v>
      </c>
      <c r="F16" s="25">
        <v>900900044</v>
      </c>
      <c r="G16" s="26" t="s">
        <v>21</v>
      </c>
      <c r="H16" s="27">
        <v>11500</v>
      </c>
      <c r="I16" s="18">
        <v>0</v>
      </c>
      <c r="J16" s="28">
        <v>0</v>
      </c>
      <c r="K16" s="28">
        <v>1</v>
      </c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</row>
    <row r="17" spans="1:54" ht="23.25">
      <c r="A17" s="11">
        <v>13</v>
      </c>
      <c r="B17" s="21" t="s">
        <v>22</v>
      </c>
      <c r="C17" s="22" t="s">
        <v>23</v>
      </c>
      <c r="D17" s="23" t="s">
        <v>18</v>
      </c>
      <c r="E17" s="24">
        <v>100000053929</v>
      </c>
      <c r="F17" s="25">
        <v>900900044</v>
      </c>
      <c r="G17" s="26" t="s">
        <v>21</v>
      </c>
      <c r="H17" s="27">
        <v>11500</v>
      </c>
      <c r="I17" s="18">
        <v>0</v>
      </c>
      <c r="J17" s="28">
        <v>0</v>
      </c>
      <c r="K17" s="28">
        <v>1</v>
      </c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</row>
    <row r="18" spans="1:54" ht="23.25">
      <c r="A18" s="11">
        <v>14</v>
      </c>
      <c r="B18" s="21" t="s">
        <v>22</v>
      </c>
      <c r="C18" s="22" t="s">
        <v>23</v>
      </c>
      <c r="D18" s="23" t="s">
        <v>18</v>
      </c>
      <c r="E18" s="24">
        <v>100000053930</v>
      </c>
      <c r="F18" s="25">
        <v>900900044</v>
      </c>
      <c r="G18" s="26" t="s">
        <v>21</v>
      </c>
      <c r="H18" s="27">
        <v>11500</v>
      </c>
      <c r="I18" s="18">
        <v>0</v>
      </c>
      <c r="J18" s="28">
        <v>0</v>
      </c>
      <c r="K18" s="28">
        <v>1</v>
      </c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</row>
    <row r="19" spans="1:54" ht="23.25">
      <c r="A19" s="11">
        <v>15</v>
      </c>
      <c r="B19" s="21" t="s">
        <v>22</v>
      </c>
      <c r="C19" s="22" t="s">
        <v>23</v>
      </c>
      <c r="D19" s="23" t="s">
        <v>18</v>
      </c>
      <c r="E19" s="24">
        <v>100000053931</v>
      </c>
      <c r="F19" s="25">
        <v>900900044</v>
      </c>
      <c r="G19" s="26" t="s">
        <v>21</v>
      </c>
      <c r="H19" s="27">
        <v>11500</v>
      </c>
      <c r="I19" s="18">
        <v>0</v>
      </c>
      <c r="J19" s="28">
        <v>0</v>
      </c>
      <c r="K19" s="28">
        <v>1</v>
      </c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</row>
    <row r="20" spans="1:54" ht="23.25">
      <c r="A20" s="11">
        <v>16</v>
      </c>
      <c r="B20" s="21" t="s">
        <v>22</v>
      </c>
      <c r="C20" s="22" t="s">
        <v>23</v>
      </c>
      <c r="D20" s="23" t="s">
        <v>18</v>
      </c>
      <c r="E20" s="24">
        <v>100000053932</v>
      </c>
      <c r="F20" s="25">
        <v>900900044</v>
      </c>
      <c r="G20" s="26" t="s">
        <v>21</v>
      </c>
      <c r="H20" s="27">
        <v>11500</v>
      </c>
      <c r="I20" s="18">
        <v>0</v>
      </c>
      <c r="J20" s="28">
        <v>0</v>
      </c>
      <c r="K20" s="28">
        <v>1</v>
      </c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</row>
    <row r="21" spans="1:54" ht="23.25">
      <c r="A21" s="11">
        <v>17</v>
      </c>
      <c r="B21" s="21" t="s">
        <v>22</v>
      </c>
      <c r="C21" s="22" t="s">
        <v>23</v>
      </c>
      <c r="D21" s="23" t="s">
        <v>18</v>
      </c>
      <c r="E21" s="24">
        <v>100000053933</v>
      </c>
      <c r="F21" s="25">
        <v>900900044</v>
      </c>
      <c r="G21" s="26" t="s">
        <v>21</v>
      </c>
      <c r="H21" s="27">
        <v>11500</v>
      </c>
      <c r="I21" s="18">
        <v>0</v>
      </c>
      <c r="J21" s="28">
        <v>0</v>
      </c>
      <c r="K21" s="28">
        <v>1</v>
      </c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</row>
    <row r="22" spans="1:54" ht="23.25">
      <c r="A22" s="11">
        <v>18</v>
      </c>
      <c r="B22" s="21" t="s">
        <v>22</v>
      </c>
      <c r="C22" s="22" t="s">
        <v>23</v>
      </c>
      <c r="D22" s="23" t="s">
        <v>18</v>
      </c>
      <c r="E22" s="24">
        <v>100000053934</v>
      </c>
      <c r="F22" s="25">
        <v>900900044</v>
      </c>
      <c r="G22" s="26" t="s">
        <v>21</v>
      </c>
      <c r="H22" s="27">
        <v>11500</v>
      </c>
      <c r="I22" s="18">
        <v>0</v>
      </c>
      <c r="J22" s="28">
        <v>0</v>
      </c>
      <c r="K22" s="28">
        <v>1</v>
      </c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</row>
    <row r="23" spans="1:54" ht="23.25">
      <c r="A23" s="11">
        <v>19</v>
      </c>
      <c r="B23" s="21" t="s">
        <v>22</v>
      </c>
      <c r="C23" s="22" t="s">
        <v>23</v>
      </c>
      <c r="D23" s="23" t="s">
        <v>18</v>
      </c>
      <c r="E23" s="24">
        <v>100000053935</v>
      </c>
      <c r="F23" s="25">
        <v>900900044</v>
      </c>
      <c r="G23" s="26" t="s">
        <v>21</v>
      </c>
      <c r="H23" s="27">
        <v>11500</v>
      </c>
      <c r="I23" s="18">
        <v>0</v>
      </c>
      <c r="J23" s="28">
        <v>0</v>
      </c>
      <c r="K23" s="28">
        <v>1</v>
      </c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</row>
    <row r="24" spans="1:54" ht="23.25">
      <c r="A24" s="11">
        <v>20</v>
      </c>
      <c r="B24" s="21" t="s">
        <v>22</v>
      </c>
      <c r="C24" s="22" t="s">
        <v>23</v>
      </c>
      <c r="D24" s="23" t="s">
        <v>18</v>
      </c>
      <c r="E24" s="24">
        <v>100000053946</v>
      </c>
      <c r="F24" s="25">
        <v>900900044</v>
      </c>
      <c r="G24" s="26" t="s">
        <v>21</v>
      </c>
      <c r="H24" s="27">
        <v>16500</v>
      </c>
      <c r="I24" s="18">
        <v>0</v>
      </c>
      <c r="J24" s="28">
        <v>0</v>
      </c>
      <c r="K24" s="28">
        <v>1</v>
      </c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</row>
    <row r="25" spans="1:54" ht="23.25">
      <c r="A25" s="11">
        <v>21</v>
      </c>
      <c r="B25" s="21" t="s">
        <v>22</v>
      </c>
      <c r="C25" s="22" t="s">
        <v>23</v>
      </c>
      <c r="D25" s="23" t="s">
        <v>18</v>
      </c>
      <c r="E25" s="24">
        <v>100000053947</v>
      </c>
      <c r="F25" s="25">
        <v>900900044</v>
      </c>
      <c r="G25" s="26" t="s">
        <v>21</v>
      </c>
      <c r="H25" s="27">
        <v>16500</v>
      </c>
      <c r="I25" s="18">
        <v>0</v>
      </c>
      <c r="J25" s="28">
        <v>0</v>
      </c>
      <c r="K25" s="28">
        <v>1</v>
      </c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</row>
    <row r="26" spans="1:54" ht="23.25">
      <c r="A26" s="11">
        <v>22</v>
      </c>
      <c r="B26" s="21" t="s">
        <v>22</v>
      </c>
      <c r="C26" s="22" t="s">
        <v>23</v>
      </c>
      <c r="D26" s="23" t="s">
        <v>18</v>
      </c>
      <c r="E26" s="24">
        <v>100000053948</v>
      </c>
      <c r="F26" s="25">
        <v>900900044</v>
      </c>
      <c r="G26" s="26" t="s">
        <v>21</v>
      </c>
      <c r="H26" s="27">
        <v>16500</v>
      </c>
      <c r="I26" s="18">
        <v>0</v>
      </c>
      <c r="J26" s="28">
        <v>0</v>
      </c>
      <c r="K26" s="28">
        <v>1</v>
      </c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</row>
    <row r="27" spans="1:54" ht="23.25">
      <c r="A27" s="11">
        <v>23</v>
      </c>
      <c r="B27" s="21" t="s">
        <v>22</v>
      </c>
      <c r="C27" s="22" t="s">
        <v>23</v>
      </c>
      <c r="D27" s="23" t="s">
        <v>18</v>
      </c>
      <c r="E27" s="24">
        <v>100000053949</v>
      </c>
      <c r="F27" s="25">
        <v>900900044</v>
      </c>
      <c r="G27" s="26" t="s">
        <v>21</v>
      </c>
      <c r="H27" s="27">
        <v>16500</v>
      </c>
      <c r="I27" s="18">
        <v>0</v>
      </c>
      <c r="J27" s="28">
        <v>0</v>
      </c>
      <c r="K27" s="28">
        <v>1</v>
      </c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</row>
    <row r="28" spans="1:54" ht="23.25">
      <c r="A28" s="11">
        <v>24</v>
      </c>
      <c r="B28" s="21" t="s">
        <v>22</v>
      </c>
      <c r="C28" s="22" t="s">
        <v>24</v>
      </c>
      <c r="D28" s="23" t="s">
        <v>18</v>
      </c>
      <c r="E28" s="24">
        <v>100000053950</v>
      </c>
      <c r="F28" s="25">
        <v>900900044</v>
      </c>
      <c r="G28" s="26" t="s">
        <v>21</v>
      </c>
      <c r="H28" s="27">
        <v>230500</v>
      </c>
      <c r="I28" s="18">
        <v>0</v>
      </c>
      <c r="J28" s="28">
        <v>0</v>
      </c>
      <c r="K28" s="28">
        <v>1</v>
      </c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</row>
    <row r="29" spans="1:54" ht="23.25">
      <c r="A29" s="11">
        <v>25</v>
      </c>
      <c r="B29" s="21" t="s">
        <v>22</v>
      </c>
      <c r="C29" s="22" t="s">
        <v>25</v>
      </c>
      <c r="D29" s="23" t="s">
        <v>18</v>
      </c>
      <c r="E29" s="24">
        <v>100000053961</v>
      </c>
      <c r="F29" s="25">
        <v>900900044</v>
      </c>
      <c r="G29" s="26" t="s">
        <v>21</v>
      </c>
      <c r="H29" s="27">
        <v>6500</v>
      </c>
      <c r="I29" s="18">
        <v>0</v>
      </c>
      <c r="J29" s="28">
        <v>0</v>
      </c>
      <c r="K29" s="28">
        <v>1</v>
      </c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</row>
    <row r="30" spans="1:54" ht="23.25">
      <c r="A30" s="11">
        <v>26</v>
      </c>
      <c r="B30" s="21" t="s">
        <v>22</v>
      </c>
      <c r="C30" s="22" t="s">
        <v>25</v>
      </c>
      <c r="D30" s="23" t="s">
        <v>18</v>
      </c>
      <c r="E30" s="24">
        <v>100000053962</v>
      </c>
      <c r="F30" s="25">
        <v>900900044</v>
      </c>
      <c r="G30" s="26" t="s">
        <v>21</v>
      </c>
      <c r="H30" s="27">
        <v>6500</v>
      </c>
      <c r="I30" s="18">
        <v>0</v>
      </c>
      <c r="J30" s="28">
        <v>0</v>
      </c>
      <c r="K30" s="28">
        <v>1</v>
      </c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</row>
    <row r="31" spans="1:54" ht="23.25">
      <c r="A31" s="11">
        <v>27</v>
      </c>
      <c r="B31" s="21" t="s">
        <v>26</v>
      </c>
      <c r="C31" s="22" t="s">
        <v>27</v>
      </c>
      <c r="D31" s="23" t="s">
        <v>18</v>
      </c>
      <c r="E31" s="24">
        <v>100000053973</v>
      </c>
      <c r="F31" s="25">
        <v>900900044</v>
      </c>
      <c r="G31" s="26" t="s">
        <v>21</v>
      </c>
      <c r="H31" s="27">
        <v>125600</v>
      </c>
      <c r="I31" s="18">
        <v>0</v>
      </c>
      <c r="J31" s="28">
        <v>0</v>
      </c>
      <c r="K31" s="28">
        <v>1</v>
      </c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</row>
    <row r="32" spans="1:54" ht="23.25">
      <c r="A32" s="11">
        <v>28</v>
      </c>
      <c r="B32" s="21" t="s">
        <v>28</v>
      </c>
      <c r="C32" s="22" t="s">
        <v>29</v>
      </c>
      <c r="D32" s="23" t="s">
        <v>18</v>
      </c>
      <c r="E32" s="24">
        <v>100000053984</v>
      </c>
      <c r="F32" s="25">
        <v>900900044</v>
      </c>
      <c r="G32" s="26" t="s">
        <v>16</v>
      </c>
      <c r="H32" s="27">
        <v>2500000</v>
      </c>
      <c r="I32" s="18">
        <v>0</v>
      </c>
      <c r="J32" s="28">
        <v>0</v>
      </c>
      <c r="K32" s="28">
        <v>1</v>
      </c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</row>
    <row r="33" spans="1:54" ht="23.25">
      <c r="A33" s="11">
        <v>29</v>
      </c>
      <c r="B33" s="21" t="s">
        <v>28</v>
      </c>
      <c r="C33" s="22" t="s">
        <v>30</v>
      </c>
      <c r="D33" s="23" t="s">
        <v>18</v>
      </c>
      <c r="E33" s="24">
        <v>100000053985</v>
      </c>
      <c r="F33" s="25">
        <v>900900044</v>
      </c>
      <c r="G33" s="26" t="s">
        <v>16</v>
      </c>
      <c r="H33" s="27">
        <v>59300</v>
      </c>
      <c r="I33" s="18">
        <v>5442.6</v>
      </c>
      <c r="J33" s="28">
        <v>0</v>
      </c>
      <c r="K33" s="28">
        <v>1</v>
      </c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</row>
    <row r="34" spans="1:54" ht="23.25">
      <c r="A34" s="11">
        <v>30</v>
      </c>
      <c r="B34" s="21" t="s">
        <v>28</v>
      </c>
      <c r="C34" s="22" t="s">
        <v>31</v>
      </c>
      <c r="D34" s="23" t="s">
        <v>18</v>
      </c>
      <c r="E34" s="24">
        <v>100000053986</v>
      </c>
      <c r="F34" s="25">
        <v>900900044</v>
      </c>
      <c r="G34" s="26" t="s">
        <v>16</v>
      </c>
      <c r="H34" s="27">
        <v>79400</v>
      </c>
      <c r="I34" s="18">
        <v>7286.4</v>
      </c>
      <c r="J34" s="28">
        <v>0</v>
      </c>
      <c r="K34" s="28">
        <v>1</v>
      </c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</row>
    <row r="35" spans="1:54" ht="23.25">
      <c r="A35" s="11">
        <v>31</v>
      </c>
      <c r="B35" s="21" t="s">
        <v>22</v>
      </c>
      <c r="C35" s="22" t="s">
        <v>32</v>
      </c>
      <c r="D35" s="23" t="s">
        <v>33</v>
      </c>
      <c r="E35" s="24">
        <v>100000081901</v>
      </c>
      <c r="F35" s="25">
        <v>900900044</v>
      </c>
      <c r="G35" s="26" t="s">
        <v>34</v>
      </c>
      <c r="H35" s="27">
        <v>43000</v>
      </c>
      <c r="I35" s="18">
        <v>2866.67</v>
      </c>
      <c r="J35" s="28">
        <v>2866.66</v>
      </c>
      <c r="K35" s="28">
        <v>15754.88</v>
      </c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</row>
    <row r="36" spans="1:54" ht="23.25">
      <c r="A36" s="11">
        <v>32</v>
      </c>
      <c r="B36" s="21" t="s">
        <v>22</v>
      </c>
      <c r="C36" s="22" t="s">
        <v>32</v>
      </c>
      <c r="D36" s="23" t="s">
        <v>33</v>
      </c>
      <c r="E36" s="24">
        <v>100000081902</v>
      </c>
      <c r="F36" s="25">
        <v>900900044</v>
      </c>
      <c r="G36" s="26" t="s">
        <v>34</v>
      </c>
      <c r="H36" s="27">
        <v>49000</v>
      </c>
      <c r="I36" s="18">
        <v>3266.66</v>
      </c>
      <c r="J36" s="28">
        <v>3266.67</v>
      </c>
      <c r="K36" s="28">
        <v>17953.23</v>
      </c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</row>
    <row r="37" spans="1:54" ht="23.25">
      <c r="A37" s="11">
        <v>33</v>
      </c>
      <c r="B37" s="21" t="s">
        <v>13</v>
      </c>
      <c r="C37" s="22" t="s">
        <v>35</v>
      </c>
      <c r="D37" s="23" t="s">
        <v>33</v>
      </c>
      <c r="E37" s="24">
        <v>100000081903</v>
      </c>
      <c r="F37" s="25">
        <v>900900044</v>
      </c>
      <c r="G37" s="26" t="s">
        <v>16</v>
      </c>
      <c r="H37" s="27">
        <v>33900</v>
      </c>
      <c r="I37" s="18">
        <v>3390</v>
      </c>
      <c r="J37" s="28">
        <v>3390</v>
      </c>
      <c r="K37" s="28">
        <v>1681.07</v>
      </c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</row>
    <row r="38" spans="1:54" ht="23.25">
      <c r="A38" s="11">
        <v>34</v>
      </c>
      <c r="B38" s="21" t="s">
        <v>13</v>
      </c>
      <c r="C38" s="22" t="s">
        <v>35</v>
      </c>
      <c r="D38" s="23" t="s">
        <v>33</v>
      </c>
      <c r="E38" s="24">
        <v>100000081904</v>
      </c>
      <c r="F38" s="25">
        <v>900900044</v>
      </c>
      <c r="G38" s="26" t="s">
        <v>16</v>
      </c>
      <c r="H38" s="27">
        <v>33900</v>
      </c>
      <c r="I38" s="18">
        <v>3390</v>
      </c>
      <c r="J38" s="28">
        <v>3390</v>
      </c>
      <c r="K38" s="28">
        <v>1681.07</v>
      </c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</row>
    <row r="39" spans="1:54" ht="23.25">
      <c r="A39" s="11">
        <v>35</v>
      </c>
      <c r="B39" s="21" t="s">
        <v>13</v>
      </c>
      <c r="C39" s="22" t="s">
        <v>35</v>
      </c>
      <c r="D39" s="23" t="s">
        <v>33</v>
      </c>
      <c r="E39" s="24">
        <v>100000081905</v>
      </c>
      <c r="F39" s="25">
        <v>900900044</v>
      </c>
      <c r="G39" s="26" t="s">
        <v>16</v>
      </c>
      <c r="H39" s="27">
        <v>33900</v>
      </c>
      <c r="I39" s="18">
        <v>3390</v>
      </c>
      <c r="J39" s="28">
        <v>3390</v>
      </c>
      <c r="K39" s="28">
        <v>1681.07</v>
      </c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</row>
    <row r="40" spans="1:54" ht="23.25">
      <c r="A40" s="11">
        <v>36</v>
      </c>
      <c r="B40" s="21" t="s">
        <v>36</v>
      </c>
      <c r="C40" s="22" t="s">
        <v>37</v>
      </c>
      <c r="D40" s="23" t="s">
        <v>38</v>
      </c>
      <c r="E40" s="24">
        <v>100000089418</v>
      </c>
      <c r="F40" s="25">
        <v>900900044</v>
      </c>
      <c r="G40" s="26" t="s">
        <v>39</v>
      </c>
      <c r="H40" s="27">
        <v>10020</v>
      </c>
      <c r="I40" s="29">
        <v>0</v>
      </c>
      <c r="J40" s="28">
        <v>0</v>
      </c>
      <c r="K40" s="28">
        <v>1</v>
      </c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</row>
    <row r="41" spans="1:54" ht="23.25">
      <c r="A41" s="11">
        <v>37</v>
      </c>
      <c r="B41" s="21" t="s">
        <v>36</v>
      </c>
      <c r="C41" s="22" t="s">
        <v>40</v>
      </c>
      <c r="D41" s="23" t="s">
        <v>41</v>
      </c>
      <c r="E41" s="24">
        <v>100000090027</v>
      </c>
      <c r="F41" s="25">
        <v>900900044</v>
      </c>
      <c r="G41" s="26" t="s">
        <v>39</v>
      </c>
      <c r="H41" s="27">
        <v>10085</v>
      </c>
      <c r="I41" s="29">
        <v>0</v>
      </c>
      <c r="J41" s="28">
        <v>0</v>
      </c>
      <c r="K41" s="28">
        <v>1</v>
      </c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</row>
    <row r="42" spans="1:54" ht="23.25">
      <c r="A42" s="11">
        <v>38</v>
      </c>
      <c r="B42" s="21" t="s">
        <v>42</v>
      </c>
      <c r="C42" s="22" t="s">
        <v>43</v>
      </c>
      <c r="D42" s="23" t="s">
        <v>44</v>
      </c>
      <c r="E42" s="24">
        <v>100000090758</v>
      </c>
      <c r="F42" s="25">
        <v>900900044</v>
      </c>
      <c r="G42" s="26" t="s">
        <v>21</v>
      </c>
      <c r="H42" s="27">
        <v>17983</v>
      </c>
      <c r="I42" s="18">
        <v>2247.88</v>
      </c>
      <c r="J42" s="28">
        <v>590.22</v>
      </c>
      <c r="K42" s="28">
        <v>1</v>
      </c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</row>
    <row r="43" spans="1:54" ht="23.25">
      <c r="A43" s="11">
        <v>39</v>
      </c>
      <c r="B43" s="21" t="s">
        <v>13</v>
      </c>
      <c r="C43" s="22" t="s">
        <v>45</v>
      </c>
      <c r="D43" s="23" t="s">
        <v>46</v>
      </c>
      <c r="E43" s="24">
        <v>100000090759</v>
      </c>
      <c r="F43" s="25">
        <v>900900044</v>
      </c>
      <c r="G43" s="26" t="s">
        <v>16</v>
      </c>
      <c r="H43" s="27">
        <v>19900</v>
      </c>
      <c r="I43" s="18">
        <v>1990</v>
      </c>
      <c r="J43" s="28">
        <v>1990</v>
      </c>
      <c r="K43" s="28">
        <v>2589.73</v>
      </c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</row>
    <row r="44" spans="1:54" ht="23.25">
      <c r="A44" s="11">
        <v>40</v>
      </c>
      <c r="B44" s="21" t="s">
        <v>13</v>
      </c>
      <c r="C44" s="22" t="s">
        <v>45</v>
      </c>
      <c r="D44" s="23" t="s">
        <v>46</v>
      </c>
      <c r="E44" s="24">
        <v>100000090760</v>
      </c>
      <c r="F44" s="25">
        <v>900900044</v>
      </c>
      <c r="G44" s="26" t="s">
        <v>16</v>
      </c>
      <c r="H44" s="27">
        <v>29900</v>
      </c>
      <c r="I44" s="18">
        <v>2990</v>
      </c>
      <c r="J44" s="28">
        <v>2990</v>
      </c>
      <c r="K44" s="28">
        <v>3891.1</v>
      </c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</row>
    <row r="45" spans="1:54" ht="23.25">
      <c r="A45" s="11">
        <v>41</v>
      </c>
      <c r="B45" s="21" t="s">
        <v>13</v>
      </c>
      <c r="C45" s="22" t="s">
        <v>47</v>
      </c>
      <c r="D45" s="23" t="s">
        <v>46</v>
      </c>
      <c r="E45" s="24">
        <v>100000090761</v>
      </c>
      <c r="F45" s="25">
        <v>900900044</v>
      </c>
      <c r="G45" s="26" t="s">
        <v>16</v>
      </c>
      <c r="H45" s="27">
        <v>36900</v>
      </c>
      <c r="I45" s="18">
        <v>3690</v>
      </c>
      <c r="J45" s="28">
        <v>3690</v>
      </c>
      <c r="K45" s="28">
        <v>4802.05</v>
      </c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</row>
    <row r="46" spans="1:54" ht="23.25">
      <c r="A46" s="11">
        <v>42</v>
      </c>
      <c r="B46" s="21" t="s">
        <v>36</v>
      </c>
      <c r="C46" s="22" t="s">
        <v>48</v>
      </c>
      <c r="D46" s="23" t="s">
        <v>49</v>
      </c>
      <c r="E46" s="24">
        <v>100000091916</v>
      </c>
      <c r="F46" s="25">
        <v>900900044</v>
      </c>
      <c r="G46" s="26" t="s">
        <v>39</v>
      </c>
      <c r="H46" s="27">
        <v>17900</v>
      </c>
      <c r="I46" s="18">
        <v>0</v>
      </c>
      <c r="J46" s="28">
        <v>0</v>
      </c>
      <c r="K46" s="28">
        <v>1</v>
      </c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</row>
    <row r="47" spans="1:54" ht="23.25">
      <c r="A47" s="11">
        <v>43</v>
      </c>
      <c r="B47" s="21" t="s">
        <v>42</v>
      </c>
      <c r="C47" s="22" t="s">
        <v>43</v>
      </c>
      <c r="D47" s="23" t="s">
        <v>49</v>
      </c>
      <c r="E47" s="24">
        <v>100000091917</v>
      </c>
      <c r="F47" s="25">
        <v>900900044</v>
      </c>
      <c r="G47" s="26" t="s">
        <v>21</v>
      </c>
      <c r="H47" s="27">
        <v>19900</v>
      </c>
      <c r="I47" s="18">
        <v>2487.5</v>
      </c>
      <c r="J47" s="28">
        <v>1205.27</v>
      </c>
      <c r="K47" s="28">
        <v>1</v>
      </c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</row>
    <row r="48" spans="1:54" ht="23.25">
      <c r="A48" s="11">
        <v>44</v>
      </c>
      <c r="B48" s="21" t="s">
        <v>13</v>
      </c>
      <c r="C48" s="22" t="s">
        <v>50</v>
      </c>
      <c r="D48" s="23" t="s">
        <v>51</v>
      </c>
      <c r="E48" s="24">
        <v>100000097809</v>
      </c>
      <c r="F48" s="25">
        <v>900900044</v>
      </c>
      <c r="G48" s="26" t="s">
        <v>21</v>
      </c>
      <c r="H48" s="27">
        <v>21690</v>
      </c>
      <c r="I48" s="18">
        <v>2711.25</v>
      </c>
      <c r="J48" s="28">
        <v>1752.03</v>
      </c>
      <c r="K48" s="28">
        <v>1</v>
      </c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</row>
    <row r="49" spans="1:54" ht="23.25">
      <c r="A49" s="11">
        <v>45</v>
      </c>
      <c r="B49" s="21" t="s">
        <v>13</v>
      </c>
      <c r="C49" s="22" t="s">
        <v>52</v>
      </c>
      <c r="D49" s="23" t="s">
        <v>53</v>
      </c>
      <c r="E49" s="24">
        <v>100000108226</v>
      </c>
      <c r="F49" s="25">
        <v>900900044</v>
      </c>
      <c r="G49" s="26" t="s">
        <v>16</v>
      </c>
      <c r="H49" s="27">
        <v>26500</v>
      </c>
      <c r="I49" s="18">
        <v>2650.6</v>
      </c>
      <c r="J49" s="28">
        <v>2650.59</v>
      </c>
      <c r="K49" s="28">
        <v>5932.98</v>
      </c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</row>
    <row r="50" spans="1:54" ht="23.25">
      <c r="A50" s="11">
        <v>46</v>
      </c>
      <c r="B50" s="21" t="s">
        <v>13</v>
      </c>
      <c r="C50" s="22" t="s">
        <v>52</v>
      </c>
      <c r="D50" s="23" t="s">
        <v>53</v>
      </c>
      <c r="E50" s="24">
        <v>100000108227</v>
      </c>
      <c r="F50" s="25">
        <v>900900044</v>
      </c>
      <c r="G50" s="26" t="s">
        <v>16</v>
      </c>
      <c r="H50" s="27">
        <v>26500</v>
      </c>
      <c r="I50" s="18">
        <v>2650.6</v>
      </c>
      <c r="J50" s="28">
        <v>2650.59</v>
      </c>
      <c r="K50" s="28">
        <v>5932.98</v>
      </c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</row>
    <row r="51" spans="1:54" ht="23.25">
      <c r="A51" s="11">
        <v>47</v>
      </c>
      <c r="B51" s="21" t="s">
        <v>13</v>
      </c>
      <c r="C51" s="22" t="s">
        <v>54</v>
      </c>
      <c r="D51" s="23" t="s">
        <v>53</v>
      </c>
      <c r="E51" s="24">
        <v>100000108228</v>
      </c>
      <c r="F51" s="25">
        <v>900900044</v>
      </c>
      <c r="G51" s="26" t="s">
        <v>16</v>
      </c>
      <c r="H51" s="27">
        <v>29900</v>
      </c>
      <c r="I51" s="18">
        <v>2990.68</v>
      </c>
      <c r="J51" s="28">
        <v>2990.67</v>
      </c>
      <c r="K51" s="28">
        <v>6694.2</v>
      </c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</row>
    <row r="52" spans="1:54" ht="23.25">
      <c r="A52" s="11">
        <v>48</v>
      </c>
      <c r="B52" s="21" t="s">
        <v>13</v>
      </c>
      <c r="C52" s="22" t="s">
        <v>55</v>
      </c>
      <c r="D52" s="23" t="s">
        <v>53</v>
      </c>
      <c r="E52" s="24">
        <v>100000108229</v>
      </c>
      <c r="F52" s="25">
        <v>900900044</v>
      </c>
      <c r="G52" s="26" t="s">
        <v>16</v>
      </c>
      <c r="H52" s="27">
        <v>22000</v>
      </c>
      <c r="I52" s="18">
        <v>2200.4899999999998</v>
      </c>
      <c r="J52" s="28">
        <v>2200.5</v>
      </c>
      <c r="K52" s="28">
        <v>4925.49</v>
      </c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</row>
    <row r="53" spans="1:54" ht="23.25">
      <c r="A53" s="11">
        <v>49</v>
      </c>
      <c r="B53" s="21" t="s">
        <v>13</v>
      </c>
      <c r="C53" s="22" t="s">
        <v>56</v>
      </c>
      <c r="D53" s="23" t="s">
        <v>57</v>
      </c>
      <c r="E53" s="24">
        <v>100000109494</v>
      </c>
      <c r="F53" s="25">
        <v>900900044</v>
      </c>
      <c r="G53" s="26" t="s">
        <v>16</v>
      </c>
      <c r="H53" s="27">
        <v>23900</v>
      </c>
      <c r="I53" s="18">
        <v>2390.38</v>
      </c>
      <c r="J53" s="28">
        <v>2390.37</v>
      </c>
      <c r="K53" s="28">
        <v>5880.98</v>
      </c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</row>
    <row r="54" spans="1:54" ht="23.25">
      <c r="A54" s="11">
        <v>50</v>
      </c>
      <c r="B54" s="21" t="s">
        <v>13</v>
      </c>
      <c r="C54" s="22" t="s">
        <v>58</v>
      </c>
      <c r="D54" s="23" t="s">
        <v>57</v>
      </c>
      <c r="E54" s="24">
        <v>100000109495</v>
      </c>
      <c r="F54" s="25">
        <v>900900044</v>
      </c>
      <c r="G54" s="26" t="s">
        <v>21</v>
      </c>
      <c r="H54" s="27">
        <v>7900</v>
      </c>
      <c r="I54" s="30">
        <v>987.69</v>
      </c>
      <c r="J54" s="28">
        <v>987.7</v>
      </c>
      <c r="K54" s="28">
        <v>454.61</v>
      </c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</row>
    <row r="55" spans="1:54" ht="23.25">
      <c r="A55" s="11">
        <v>51</v>
      </c>
      <c r="B55" s="21" t="s">
        <v>22</v>
      </c>
      <c r="C55" s="22" t="s">
        <v>59</v>
      </c>
      <c r="D55" s="23" t="s">
        <v>57</v>
      </c>
      <c r="E55" s="24">
        <v>100000109496</v>
      </c>
      <c r="F55" s="25">
        <v>900900044</v>
      </c>
      <c r="G55" s="26" t="s">
        <v>34</v>
      </c>
      <c r="H55" s="27">
        <v>49000</v>
      </c>
      <c r="I55" s="18">
        <v>3267</v>
      </c>
      <c r="J55" s="28">
        <v>3267</v>
      </c>
      <c r="K55" s="28">
        <v>24372.71</v>
      </c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</row>
    <row r="56" spans="1:54" ht="23.25">
      <c r="A56" s="11">
        <v>52</v>
      </c>
      <c r="B56" s="21" t="s">
        <v>22</v>
      </c>
      <c r="C56" s="22" t="s">
        <v>60</v>
      </c>
      <c r="D56" s="23" t="s">
        <v>57</v>
      </c>
      <c r="E56" s="24">
        <v>100000109497</v>
      </c>
      <c r="F56" s="25">
        <v>900900044</v>
      </c>
      <c r="G56" s="26" t="s">
        <v>34</v>
      </c>
      <c r="H56" s="27">
        <v>49000</v>
      </c>
      <c r="I56" s="18">
        <v>3267</v>
      </c>
      <c r="J56" s="28">
        <v>3267</v>
      </c>
      <c r="K56" s="28">
        <v>24372.71</v>
      </c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</row>
    <row r="57" spans="1:54" ht="23.25">
      <c r="A57" s="11">
        <v>53</v>
      </c>
      <c r="B57" s="21" t="s">
        <v>19</v>
      </c>
      <c r="C57" s="22" t="s">
        <v>61</v>
      </c>
      <c r="D57" s="23" t="s">
        <v>57</v>
      </c>
      <c r="E57" s="24">
        <v>100000109498</v>
      </c>
      <c r="F57" s="25">
        <v>900900044</v>
      </c>
      <c r="G57" s="26" t="s">
        <v>21</v>
      </c>
      <c r="H57" s="27">
        <v>65000</v>
      </c>
      <c r="I57" s="18">
        <v>8126.6</v>
      </c>
      <c r="J57" s="28">
        <v>8126.61</v>
      </c>
      <c r="K57" s="28">
        <v>3740.46</v>
      </c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</row>
    <row r="58" spans="1:54" ht="23.25">
      <c r="A58" s="11">
        <v>54</v>
      </c>
      <c r="B58" s="21" t="s">
        <v>19</v>
      </c>
      <c r="C58" s="22" t="s">
        <v>62</v>
      </c>
      <c r="D58" s="23" t="s">
        <v>57</v>
      </c>
      <c r="E58" s="24">
        <v>100000109499</v>
      </c>
      <c r="F58" s="25">
        <v>900900044</v>
      </c>
      <c r="G58" s="26" t="s">
        <v>21</v>
      </c>
      <c r="H58" s="27">
        <v>65000</v>
      </c>
      <c r="I58" s="18">
        <v>8126.6</v>
      </c>
      <c r="J58" s="28">
        <v>8126.61</v>
      </c>
      <c r="K58" s="28">
        <v>3740.46</v>
      </c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</row>
    <row r="59" spans="1:54" ht="23.25">
      <c r="A59" s="11">
        <v>55</v>
      </c>
      <c r="B59" s="21" t="s">
        <v>19</v>
      </c>
      <c r="C59" s="22" t="s">
        <v>63</v>
      </c>
      <c r="D59" s="23" t="s">
        <v>57</v>
      </c>
      <c r="E59" s="24">
        <v>100000109500</v>
      </c>
      <c r="F59" s="25">
        <v>900900044</v>
      </c>
      <c r="G59" s="26" t="s">
        <v>21</v>
      </c>
      <c r="H59" s="27">
        <v>100000</v>
      </c>
      <c r="I59" s="18">
        <v>12502.47</v>
      </c>
      <c r="J59" s="28">
        <v>12502.48</v>
      </c>
      <c r="K59" s="28">
        <v>5754.56</v>
      </c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</row>
    <row r="60" spans="1:54" ht="23.25">
      <c r="A60" s="11">
        <v>56</v>
      </c>
      <c r="B60" s="21" t="s">
        <v>19</v>
      </c>
      <c r="C60" s="22" t="s">
        <v>64</v>
      </c>
      <c r="D60" s="23" t="s">
        <v>57</v>
      </c>
      <c r="E60" s="24">
        <v>100000109501</v>
      </c>
      <c r="F60" s="25">
        <v>900900044</v>
      </c>
      <c r="G60" s="26" t="s">
        <v>21</v>
      </c>
      <c r="H60" s="27">
        <v>140000</v>
      </c>
      <c r="I60" s="18">
        <v>17503.46</v>
      </c>
      <c r="J60" s="28">
        <v>17503.46</v>
      </c>
      <c r="K60" s="28">
        <v>8056.38</v>
      </c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</row>
    <row r="61" spans="1:54" ht="23.25">
      <c r="A61" s="11">
        <v>57</v>
      </c>
      <c r="B61" s="21" t="s">
        <v>19</v>
      </c>
      <c r="C61" s="22" t="s">
        <v>65</v>
      </c>
      <c r="D61" s="23" t="s">
        <v>57</v>
      </c>
      <c r="E61" s="24">
        <v>100000109502</v>
      </c>
      <c r="F61" s="25">
        <v>900900044</v>
      </c>
      <c r="G61" s="26" t="s">
        <v>21</v>
      </c>
      <c r="H61" s="27">
        <v>180000</v>
      </c>
      <c r="I61" s="18">
        <v>22504.44</v>
      </c>
      <c r="J61" s="28">
        <v>22504.45</v>
      </c>
      <c r="K61" s="28">
        <v>10358.209999999999</v>
      </c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</row>
    <row r="62" spans="1:54" ht="23.25">
      <c r="A62" s="11">
        <v>58</v>
      </c>
      <c r="B62" s="21" t="s">
        <v>13</v>
      </c>
      <c r="C62" s="22" t="s">
        <v>66</v>
      </c>
      <c r="D62" s="23" t="s">
        <v>67</v>
      </c>
      <c r="E62" s="24">
        <v>100000118714</v>
      </c>
      <c r="F62" s="25">
        <v>900900044</v>
      </c>
      <c r="G62" s="26" t="s">
        <v>16</v>
      </c>
      <c r="H62" s="27">
        <v>24000</v>
      </c>
      <c r="I62" s="18">
        <v>2400.0500000000002</v>
      </c>
      <c r="J62" s="28">
        <v>2400.04</v>
      </c>
      <c r="K62" s="28">
        <v>7035.75</v>
      </c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</row>
    <row r="63" spans="1:54" ht="23.25">
      <c r="A63" s="11">
        <v>59</v>
      </c>
      <c r="B63" s="21" t="s">
        <v>13</v>
      </c>
      <c r="C63" s="22" t="s">
        <v>68</v>
      </c>
      <c r="D63" s="23" t="s">
        <v>67</v>
      </c>
      <c r="E63" s="24">
        <v>100000118715</v>
      </c>
      <c r="F63" s="25">
        <v>900900044</v>
      </c>
      <c r="G63" s="26" t="s">
        <v>16</v>
      </c>
      <c r="H63" s="27">
        <v>24000</v>
      </c>
      <c r="I63" s="18">
        <v>2400.0500000000002</v>
      </c>
      <c r="J63" s="28">
        <v>2400.04</v>
      </c>
      <c r="K63" s="28">
        <v>7035.75</v>
      </c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</row>
    <row r="64" spans="1:54" ht="23.25">
      <c r="A64" s="11">
        <v>60</v>
      </c>
      <c r="B64" s="21" t="s">
        <v>13</v>
      </c>
      <c r="C64" s="22" t="s">
        <v>69</v>
      </c>
      <c r="D64" s="23" t="s">
        <v>67</v>
      </c>
      <c r="E64" s="24">
        <v>100000118716</v>
      </c>
      <c r="F64" s="25">
        <v>900900044</v>
      </c>
      <c r="G64" s="26" t="s">
        <v>16</v>
      </c>
      <c r="H64" s="27">
        <v>14500</v>
      </c>
      <c r="I64" s="18">
        <v>1450.03</v>
      </c>
      <c r="J64" s="28">
        <v>1450.02</v>
      </c>
      <c r="K64" s="28">
        <v>4250.76</v>
      </c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</row>
    <row r="65" spans="1:54" ht="23.25">
      <c r="A65" s="11">
        <v>61</v>
      </c>
      <c r="B65" s="21" t="s">
        <v>13</v>
      </c>
      <c r="C65" s="22" t="s">
        <v>70</v>
      </c>
      <c r="D65" s="23" t="s">
        <v>67</v>
      </c>
      <c r="E65" s="24">
        <v>100000118717</v>
      </c>
      <c r="F65" s="25">
        <v>900900044</v>
      </c>
      <c r="G65" s="26" t="s">
        <v>16</v>
      </c>
      <c r="H65" s="27">
        <v>33900</v>
      </c>
      <c r="I65" s="18">
        <v>3390.07</v>
      </c>
      <c r="J65" s="28">
        <v>3390.06</v>
      </c>
      <c r="K65" s="28">
        <v>9938</v>
      </c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</row>
    <row r="66" spans="1:54" ht="23.25">
      <c r="A66" s="11">
        <v>62</v>
      </c>
      <c r="B66" s="21" t="s">
        <v>13</v>
      </c>
      <c r="C66" s="22" t="s">
        <v>71</v>
      </c>
      <c r="D66" s="23" t="s">
        <v>67</v>
      </c>
      <c r="E66" s="24">
        <v>100000118718</v>
      </c>
      <c r="F66" s="25">
        <v>900900044</v>
      </c>
      <c r="G66" s="26" t="s">
        <v>16</v>
      </c>
      <c r="H66" s="27">
        <v>12500</v>
      </c>
      <c r="I66" s="18">
        <v>1250.03</v>
      </c>
      <c r="J66" s="28">
        <v>1250.02</v>
      </c>
      <c r="K66" s="28">
        <v>3664.46</v>
      </c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</row>
    <row r="67" spans="1:54" ht="23.25">
      <c r="A67" s="11">
        <v>63</v>
      </c>
      <c r="B67" s="21" t="s">
        <v>13</v>
      </c>
      <c r="C67" s="22" t="s">
        <v>72</v>
      </c>
      <c r="D67" s="23" t="s">
        <v>67</v>
      </c>
      <c r="E67" s="24">
        <v>100000118719</v>
      </c>
      <c r="F67" s="25">
        <v>900900044</v>
      </c>
      <c r="G67" s="26" t="s">
        <v>16</v>
      </c>
      <c r="H67" s="27">
        <v>15900</v>
      </c>
      <c r="I67" s="18">
        <v>1590.03</v>
      </c>
      <c r="J67" s="28">
        <v>1590.03</v>
      </c>
      <c r="K67" s="28">
        <v>4661.18</v>
      </c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</row>
    <row r="68" spans="1:54" ht="23.25">
      <c r="A68" s="11">
        <v>64</v>
      </c>
      <c r="B68" s="21" t="s">
        <v>36</v>
      </c>
      <c r="C68" s="22" t="s">
        <v>48</v>
      </c>
      <c r="D68" s="23" t="s">
        <v>73</v>
      </c>
      <c r="E68" s="24">
        <v>100000141694</v>
      </c>
      <c r="F68" s="25">
        <v>900900044</v>
      </c>
      <c r="G68" s="26" t="s">
        <v>39</v>
      </c>
      <c r="H68" s="27">
        <v>21990</v>
      </c>
      <c r="I68" s="18">
        <v>0</v>
      </c>
      <c r="J68" s="28">
        <v>0</v>
      </c>
      <c r="K68" s="28">
        <v>1</v>
      </c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</row>
    <row r="69" spans="1:54" ht="23.25">
      <c r="A69" s="11">
        <v>65</v>
      </c>
      <c r="B69" s="21" t="s">
        <v>36</v>
      </c>
      <c r="C69" s="22" t="s">
        <v>48</v>
      </c>
      <c r="D69" s="23" t="s">
        <v>73</v>
      </c>
      <c r="E69" s="24">
        <v>100000141695</v>
      </c>
      <c r="F69" s="25">
        <v>900900044</v>
      </c>
      <c r="G69" s="26" t="s">
        <v>39</v>
      </c>
      <c r="H69" s="27">
        <v>21990</v>
      </c>
      <c r="I69" s="18">
        <v>0</v>
      </c>
      <c r="J69" s="28">
        <v>0</v>
      </c>
      <c r="K69" s="28">
        <v>1</v>
      </c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</row>
    <row r="70" spans="1:54" ht="23.25">
      <c r="A70" s="11">
        <v>66</v>
      </c>
      <c r="B70" s="21" t="s">
        <v>36</v>
      </c>
      <c r="C70" s="22" t="s">
        <v>48</v>
      </c>
      <c r="D70" s="23" t="s">
        <v>73</v>
      </c>
      <c r="E70" s="24">
        <v>100000141696</v>
      </c>
      <c r="F70" s="25">
        <v>900900044</v>
      </c>
      <c r="G70" s="26" t="s">
        <v>39</v>
      </c>
      <c r="H70" s="27">
        <v>21990</v>
      </c>
      <c r="I70" s="18">
        <v>0</v>
      </c>
      <c r="J70" s="28">
        <v>0</v>
      </c>
      <c r="K70" s="28">
        <v>1</v>
      </c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</row>
    <row r="71" spans="1:54" ht="23.25">
      <c r="A71" s="11">
        <v>67</v>
      </c>
      <c r="B71" s="21" t="s">
        <v>36</v>
      </c>
      <c r="C71" s="22" t="s">
        <v>48</v>
      </c>
      <c r="D71" s="23" t="s">
        <v>73</v>
      </c>
      <c r="E71" s="24">
        <v>100000141697</v>
      </c>
      <c r="F71" s="25">
        <v>900900044</v>
      </c>
      <c r="G71" s="26" t="s">
        <v>39</v>
      </c>
      <c r="H71" s="27">
        <v>21990</v>
      </c>
      <c r="I71" s="18">
        <v>0</v>
      </c>
      <c r="J71" s="28">
        <v>0</v>
      </c>
      <c r="K71" s="28">
        <v>1</v>
      </c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</row>
    <row r="72" spans="1:54" ht="23.25">
      <c r="A72" s="11">
        <v>68</v>
      </c>
      <c r="B72" s="21" t="s">
        <v>36</v>
      </c>
      <c r="C72" s="22" t="s">
        <v>48</v>
      </c>
      <c r="D72" s="23" t="s">
        <v>73</v>
      </c>
      <c r="E72" s="24">
        <v>100000141698</v>
      </c>
      <c r="F72" s="25">
        <v>900900044</v>
      </c>
      <c r="G72" s="26" t="s">
        <v>39</v>
      </c>
      <c r="H72" s="27">
        <v>21990</v>
      </c>
      <c r="I72" s="18">
        <v>0</v>
      </c>
      <c r="J72" s="28">
        <v>0</v>
      </c>
      <c r="K72" s="28">
        <v>1</v>
      </c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</row>
    <row r="73" spans="1:54" ht="23.25">
      <c r="A73" s="11">
        <v>69</v>
      </c>
      <c r="B73" s="21" t="s">
        <v>36</v>
      </c>
      <c r="C73" s="22" t="s">
        <v>48</v>
      </c>
      <c r="D73" s="23" t="s">
        <v>73</v>
      </c>
      <c r="E73" s="24">
        <v>100000141699</v>
      </c>
      <c r="F73" s="25">
        <v>900900044</v>
      </c>
      <c r="G73" s="26" t="s">
        <v>39</v>
      </c>
      <c r="H73" s="27">
        <v>21990</v>
      </c>
      <c r="I73" s="18">
        <v>0</v>
      </c>
      <c r="J73" s="28">
        <v>0</v>
      </c>
      <c r="K73" s="28">
        <v>1</v>
      </c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</row>
    <row r="74" spans="1:54" ht="23.25">
      <c r="A74" s="11">
        <v>70</v>
      </c>
      <c r="B74" s="21" t="s">
        <v>36</v>
      </c>
      <c r="C74" s="22" t="s">
        <v>48</v>
      </c>
      <c r="D74" s="23" t="s">
        <v>73</v>
      </c>
      <c r="E74" s="24">
        <v>100000141700</v>
      </c>
      <c r="F74" s="25">
        <v>900900044</v>
      </c>
      <c r="G74" s="26" t="s">
        <v>39</v>
      </c>
      <c r="H74" s="27">
        <v>21990</v>
      </c>
      <c r="I74" s="18">
        <v>0</v>
      </c>
      <c r="J74" s="28">
        <v>0</v>
      </c>
      <c r="K74" s="28">
        <v>1</v>
      </c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</row>
    <row r="75" spans="1:54" ht="23.25">
      <c r="A75" s="11">
        <v>71</v>
      </c>
      <c r="B75" s="21" t="s">
        <v>36</v>
      </c>
      <c r="C75" s="22" t="s">
        <v>74</v>
      </c>
      <c r="D75" s="31" t="s">
        <v>73</v>
      </c>
      <c r="E75" s="24">
        <v>100000141701</v>
      </c>
      <c r="F75" s="25">
        <v>900900044</v>
      </c>
      <c r="G75" s="26" t="s">
        <v>39</v>
      </c>
      <c r="H75" s="27">
        <v>26940</v>
      </c>
      <c r="I75" s="18">
        <v>0</v>
      </c>
      <c r="J75" s="28">
        <v>0</v>
      </c>
      <c r="K75" s="28">
        <v>1</v>
      </c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</row>
    <row r="76" spans="1:54" ht="23.25">
      <c r="A76" s="11">
        <v>72</v>
      </c>
      <c r="B76" s="21" t="s">
        <v>36</v>
      </c>
      <c r="C76" s="22" t="s">
        <v>74</v>
      </c>
      <c r="D76" s="31" t="s">
        <v>73</v>
      </c>
      <c r="E76" s="24">
        <v>100000141702</v>
      </c>
      <c r="F76" s="25">
        <v>900900044</v>
      </c>
      <c r="G76" s="26" t="s">
        <v>39</v>
      </c>
      <c r="H76" s="27">
        <v>26940</v>
      </c>
      <c r="I76" s="18">
        <v>0</v>
      </c>
      <c r="J76" s="28">
        <v>0</v>
      </c>
      <c r="K76" s="28">
        <v>1</v>
      </c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</row>
    <row r="77" spans="1:54" ht="23.25">
      <c r="A77" s="11">
        <v>73</v>
      </c>
      <c r="B77" s="21" t="s">
        <v>36</v>
      </c>
      <c r="C77" s="22" t="s">
        <v>74</v>
      </c>
      <c r="D77" s="31" t="s">
        <v>73</v>
      </c>
      <c r="E77" s="24">
        <v>100000141703</v>
      </c>
      <c r="F77" s="25">
        <v>900900044</v>
      </c>
      <c r="G77" s="26" t="s">
        <v>39</v>
      </c>
      <c r="H77" s="27">
        <v>26940</v>
      </c>
      <c r="I77" s="18">
        <v>0</v>
      </c>
      <c r="J77" s="28">
        <v>0</v>
      </c>
      <c r="K77" s="28">
        <v>1</v>
      </c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</row>
    <row r="78" spans="1:54" ht="23.25">
      <c r="A78" s="11">
        <v>74</v>
      </c>
      <c r="B78" s="21" t="s">
        <v>36</v>
      </c>
      <c r="C78" s="22" t="s">
        <v>74</v>
      </c>
      <c r="D78" s="31" t="s">
        <v>73</v>
      </c>
      <c r="E78" s="24">
        <v>100000141704</v>
      </c>
      <c r="F78" s="25">
        <v>900900044</v>
      </c>
      <c r="G78" s="26" t="s">
        <v>39</v>
      </c>
      <c r="H78" s="27">
        <v>26940</v>
      </c>
      <c r="I78" s="18">
        <v>0</v>
      </c>
      <c r="J78" s="28">
        <v>0</v>
      </c>
      <c r="K78" s="28">
        <v>1</v>
      </c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</row>
    <row r="79" spans="1:54" ht="23.25">
      <c r="A79" s="11">
        <v>75</v>
      </c>
      <c r="B79" s="21" t="s">
        <v>36</v>
      </c>
      <c r="C79" s="22" t="s">
        <v>74</v>
      </c>
      <c r="D79" s="31" t="s">
        <v>73</v>
      </c>
      <c r="E79" s="24">
        <v>100000141705</v>
      </c>
      <c r="F79" s="25">
        <v>900900044</v>
      </c>
      <c r="G79" s="26" t="s">
        <v>39</v>
      </c>
      <c r="H79" s="27">
        <v>26940</v>
      </c>
      <c r="I79" s="18">
        <v>0</v>
      </c>
      <c r="J79" s="28">
        <v>0</v>
      </c>
      <c r="K79" s="28">
        <v>1</v>
      </c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</row>
    <row r="80" spans="1:54" ht="23.25">
      <c r="A80" s="11">
        <v>76</v>
      </c>
      <c r="B80" s="21" t="s">
        <v>36</v>
      </c>
      <c r="C80" s="22" t="s">
        <v>74</v>
      </c>
      <c r="D80" s="31" t="s">
        <v>73</v>
      </c>
      <c r="E80" s="24">
        <v>100000141706</v>
      </c>
      <c r="F80" s="25">
        <v>900900044</v>
      </c>
      <c r="G80" s="26" t="s">
        <v>39</v>
      </c>
      <c r="H80" s="27">
        <v>26940</v>
      </c>
      <c r="I80" s="18">
        <v>0</v>
      </c>
      <c r="J80" s="28">
        <v>0</v>
      </c>
      <c r="K80" s="28">
        <v>1</v>
      </c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</row>
    <row r="81" spans="1:54" ht="23.25">
      <c r="A81" s="11">
        <v>77</v>
      </c>
      <c r="B81" s="21" t="s">
        <v>36</v>
      </c>
      <c r="C81" s="22" t="s">
        <v>74</v>
      </c>
      <c r="D81" s="31" t="s">
        <v>73</v>
      </c>
      <c r="E81" s="24">
        <v>100000141707</v>
      </c>
      <c r="F81" s="25">
        <v>900900044</v>
      </c>
      <c r="G81" s="26" t="s">
        <v>39</v>
      </c>
      <c r="H81" s="27">
        <v>26940</v>
      </c>
      <c r="I81" s="18">
        <v>0</v>
      </c>
      <c r="J81" s="28">
        <v>0</v>
      </c>
      <c r="K81" s="28">
        <v>1</v>
      </c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</row>
    <row r="82" spans="1:54" ht="23.25">
      <c r="A82" s="11">
        <v>78</v>
      </c>
      <c r="B82" s="21" t="s">
        <v>19</v>
      </c>
      <c r="C82" s="32" t="s">
        <v>75</v>
      </c>
      <c r="D82" s="23" t="s">
        <v>76</v>
      </c>
      <c r="E82" s="33">
        <v>100000145081</v>
      </c>
      <c r="F82" s="25">
        <v>900900044</v>
      </c>
      <c r="G82" s="26" t="s">
        <v>21</v>
      </c>
      <c r="H82" s="27">
        <v>139000</v>
      </c>
      <c r="I82" s="18">
        <v>17375</v>
      </c>
      <c r="J82" s="28">
        <v>17375</v>
      </c>
      <c r="K82" s="28">
        <v>41319.18</v>
      </c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</row>
    <row r="83" spans="1:54" ht="23.25">
      <c r="A83" s="11">
        <v>79</v>
      </c>
      <c r="B83" s="21" t="s">
        <v>77</v>
      </c>
      <c r="C83" s="32" t="s">
        <v>78</v>
      </c>
      <c r="D83" s="23" t="s">
        <v>79</v>
      </c>
      <c r="E83" s="33">
        <v>100000151071</v>
      </c>
      <c r="F83" s="25">
        <v>900900044</v>
      </c>
      <c r="G83" s="34" t="s">
        <v>80</v>
      </c>
      <c r="H83" s="27">
        <v>5500</v>
      </c>
      <c r="I83" s="18">
        <v>1100</v>
      </c>
      <c r="J83" s="28">
        <v>963.38</v>
      </c>
      <c r="K83" s="28">
        <v>1</v>
      </c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</row>
    <row r="84" spans="1:54" ht="23.25">
      <c r="A84" s="11">
        <v>80</v>
      </c>
      <c r="B84" s="21" t="s">
        <v>77</v>
      </c>
      <c r="C84" s="32" t="s">
        <v>81</v>
      </c>
      <c r="D84" s="31" t="s">
        <v>79</v>
      </c>
      <c r="E84" s="33">
        <v>100000151072</v>
      </c>
      <c r="F84" s="25">
        <v>900900044</v>
      </c>
      <c r="G84" s="34" t="s">
        <v>80</v>
      </c>
      <c r="H84" s="27">
        <v>6500</v>
      </c>
      <c r="I84" s="18">
        <v>1300</v>
      </c>
      <c r="J84" s="28">
        <v>1138.73</v>
      </c>
      <c r="K84" s="28">
        <v>1</v>
      </c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</row>
    <row r="85" spans="1:54" ht="23.25">
      <c r="A85" s="11">
        <v>81</v>
      </c>
      <c r="B85" s="21" t="s">
        <v>77</v>
      </c>
      <c r="C85" s="32" t="s">
        <v>82</v>
      </c>
      <c r="D85" s="31" t="s">
        <v>79</v>
      </c>
      <c r="E85" s="33">
        <v>100000151073</v>
      </c>
      <c r="F85" s="25">
        <v>900900044</v>
      </c>
      <c r="G85" s="34" t="s">
        <v>80</v>
      </c>
      <c r="H85" s="27">
        <v>12000</v>
      </c>
      <c r="I85" s="18">
        <v>2400</v>
      </c>
      <c r="J85" s="28">
        <v>2103.11</v>
      </c>
      <c r="K85" s="28">
        <v>1</v>
      </c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</row>
    <row r="86" spans="1:54" ht="23.25">
      <c r="A86" s="11">
        <v>82</v>
      </c>
      <c r="B86" s="21" t="s">
        <v>13</v>
      </c>
      <c r="C86" s="32" t="s">
        <v>83</v>
      </c>
      <c r="D86" s="31" t="s">
        <v>84</v>
      </c>
      <c r="E86" s="33">
        <v>100000186512</v>
      </c>
      <c r="F86" s="25">
        <v>900900044</v>
      </c>
      <c r="G86" s="34" t="s">
        <v>16</v>
      </c>
      <c r="H86" s="35">
        <v>13500</v>
      </c>
      <c r="I86" s="18">
        <v>1350.13</v>
      </c>
      <c r="J86" s="28">
        <v>1350.13</v>
      </c>
      <c r="K86" s="28">
        <v>9003.2999999999993</v>
      </c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</row>
    <row r="87" spans="1:54" ht="23.25">
      <c r="A87" s="11">
        <v>83</v>
      </c>
      <c r="B87" s="21" t="s">
        <v>13</v>
      </c>
      <c r="C87" s="32" t="s">
        <v>85</v>
      </c>
      <c r="D87" s="31" t="s">
        <v>86</v>
      </c>
      <c r="E87" s="33">
        <v>100000182388</v>
      </c>
      <c r="F87" s="25">
        <v>900900044</v>
      </c>
      <c r="G87" s="34" t="s">
        <v>16</v>
      </c>
      <c r="H87" s="35">
        <v>14000</v>
      </c>
      <c r="I87" s="18">
        <v>1400.32</v>
      </c>
      <c r="J87" s="28">
        <v>1400.33</v>
      </c>
      <c r="K87" s="28">
        <v>8705.0300000000007</v>
      </c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</row>
    <row r="88" spans="1:54" ht="23.25">
      <c r="A88" s="11">
        <v>84</v>
      </c>
      <c r="B88" s="21" t="s">
        <v>87</v>
      </c>
      <c r="C88" s="32" t="s">
        <v>88</v>
      </c>
      <c r="D88" s="31" t="s">
        <v>84</v>
      </c>
      <c r="E88" s="33">
        <v>100000186513</v>
      </c>
      <c r="F88" s="25">
        <v>900900044</v>
      </c>
      <c r="G88" s="34" t="s">
        <v>21</v>
      </c>
      <c r="H88" s="35">
        <v>14480</v>
      </c>
      <c r="I88" s="18">
        <v>1810.21</v>
      </c>
      <c r="J88" s="28">
        <v>1810.21</v>
      </c>
      <c r="K88" s="28">
        <v>8450.98</v>
      </c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</row>
    <row r="89" spans="1:54" ht="23.25">
      <c r="A89" s="11">
        <v>85</v>
      </c>
      <c r="B89" s="21" t="s">
        <v>36</v>
      </c>
      <c r="C89" s="32" t="s">
        <v>89</v>
      </c>
      <c r="D89" s="31" t="s">
        <v>90</v>
      </c>
      <c r="E89" s="33">
        <v>100000185405</v>
      </c>
      <c r="F89" s="25">
        <v>900900044</v>
      </c>
      <c r="G89" s="34" t="s">
        <v>39</v>
      </c>
      <c r="H89" s="35">
        <v>15000</v>
      </c>
      <c r="I89" s="18">
        <v>3751.53</v>
      </c>
      <c r="J89" s="28">
        <v>3751.54</v>
      </c>
      <c r="K89" s="28">
        <v>1798.68</v>
      </c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</row>
    <row r="90" spans="1:54" ht="23.25">
      <c r="A90" s="11">
        <v>86</v>
      </c>
      <c r="B90" s="21" t="s">
        <v>36</v>
      </c>
      <c r="C90" s="32" t="s">
        <v>91</v>
      </c>
      <c r="D90" s="31" t="s">
        <v>90</v>
      </c>
      <c r="E90" s="33">
        <v>100000185406</v>
      </c>
      <c r="F90" s="25">
        <v>900900044</v>
      </c>
      <c r="G90" s="34" t="s">
        <v>39</v>
      </c>
      <c r="H90" s="35">
        <v>16000</v>
      </c>
      <c r="I90" s="18">
        <v>4001.63</v>
      </c>
      <c r="J90" s="28">
        <v>4001.64</v>
      </c>
      <c r="K90" s="28">
        <v>1918.59</v>
      </c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</row>
    <row r="91" spans="1:54" ht="23.25">
      <c r="A91" s="11">
        <v>87</v>
      </c>
      <c r="B91" s="36" t="s">
        <v>13</v>
      </c>
      <c r="C91" s="32" t="s">
        <v>92</v>
      </c>
      <c r="D91" s="31" t="s">
        <v>86</v>
      </c>
      <c r="E91" s="33">
        <v>100000182386</v>
      </c>
      <c r="F91" s="25">
        <v>900900044</v>
      </c>
      <c r="G91" s="34" t="s">
        <v>16</v>
      </c>
      <c r="H91" s="35">
        <v>15000</v>
      </c>
      <c r="I91" s="18">
        <v>1500.35</v>
      </c>
      <c r="J91" s="28">
        <v>1500.35</v>
      </c>
      <c r="K91" s="28">
        <v>9326.82</v>
      </c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</row>
    <row r="92" spans="1:54" ht="23.25">
      <c r="A92" s="11">
        <v>88</v>
      </c>
      <c r="B92" s="36" t="s">
        <v>13</v>
      </c>
      <c r="C92" s="32" t="s">
        <v>92</v>
      </c>
      <c r="D92" s="31" t="s">
        <v>86</v>
      </c>
      <c r="E92" s="33">
        <v>100000182387</v>
      </c>
      <c r="F92" s="25">
        <v>900900044</v>
      </c>
      <c r="G92" s="34" t="s">
        <v>16</v>
      </c>
      <c r="H92" s="35">
        <v>15000</v>
      </c>
      <c r="I92" s="18">
        <v>1500.35</v>
      </c>
      <c r="J92" s="28">
        <v>1500.35</v>
      </c>
      <c r="K92" s="28">
        <v>9326.82</v>
      </c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</row>
    <row r="93" spans="1:54" ht="23.25">
      <c r="A93" s="11">
        <v>89</v>
      </c>
      <c r="B93" s="36" t="s">
        <v>13</v>
      </c>
      <c r="C93" s="32" t="s">
        <v>85</v>
      </c>
      <c r="D93" s="31" t="s">
        <v>86</v>
      </c>
      <c r="E93" s="33">
        <v>100000182389</v>
      </c>
      <c r="F93" s="25">
        <v>900900044</v>
      </c>
      <c r="G93" s="34" t="s">
        <v>16</v>
      </c>
      <c r="H93" s="35">
        <v>14000</v>
      </c>
      <c r="I93" s="18">
        <v>1400.32</v>
      </c>
      <c r="J93" s="28">
        <v>1400.33</v>
      </c>
      <c r="K93" s="28">
        <v>8705.0300000000007</v>
      </c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</row>
    <row r="94" spans="1:54" ht="23.25">
      <c r="A94" s="11">
        <v>90</v>
      </c>
      <c r="B94" s="36" t="s">
        <v>42</v>
      </c>
      <c r="C94" s="32" t="s">
        <v>93</v>
      </c>
      <c r="D94" s="31" t="s">
        <v>94</v>
      </c>
      <c r="E94" s="33">
        <v>100000186831</v>
      </c>
      <c r="F94" s="25">
        <v>900900044</v>
      </c>
      <c r="G94" s="34" t="s">
        <v>21</v>
      </c>
      <c r="H94" s="35">
        <v>62000</v>
      </c>
      <c r="I94" s="18">
        <v>7750.87</v>
      </c>
      <c r="J94" s="28">
        <v>7750.87</v>
      </c>
      <c r="K94" s="28">
        <v>36312.28</v>
      </c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</row>
    <row r="95" spans="1:54" ht="23.25">
      <c r="A95" s="11">
        <v>91</v>
      </c>
      <c r="B95" s="36" t="s">
        <v>42</v>
      </c>
      <c r="C95" s="32" t="s">
        <v>93</v>
      </c>
      <c r="D95" s="31" t="s">
        <v>94</v>
      </c>
      <c r="E95" s="33">
        <v>100000186832</v>
      </c>
      <c r="F95" s="25">
        <v>900900044</v>
      </c>
      <c r="G95" s="34" t="s">
        <v>21</v>
      </c>
      <c r="H95" s="35">
        <v>47000</v>
      </c>
      <c r="I95" s="18">
        <v>5875.66</v>
      </c>
      <c r="J95" s="28">
        <v>5875.66</v>
      </c>
      <c r="K95" s="28">
        <v>27527.05</v>
      </c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</row>
    <row r="96" spans="1:54" ht="23.25">
      <c r="A96" s="11">
        <v>92</v>
      </c>
      <c r="B96" s="36" t="s">
        <v>42</v>
      </c>
      <c r="C96" s="32" t="s">
        <v>93</v>
      </c>
      <c r="D96" s="31" t="s">
        <v>94</v>
      </c>
      <c r="E96" s="33">
        <v>100000186833</v>
      </c>
      <c r="F96" s="25">
        <v>900900044</v>
      </c>
      <c r="G96" s="34" t="s">
        <v>21</v>
      </c>
      <c r="H96" s="35">
        <v>40000</v>
      </c>
      <c r="I96" s="18">
        <v>5000.5600000000004</v>
      </c>
      <c r="J96" s="28">
        <v>5000.5600000000004</v>
      </c>
      <c r="K96" s="28">
        <v>23427.279999999999</v>
      </c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</row>
    <row r="97" spans="1:54" ht="23.25">
      <c r="A97" s="11">
        <v>93</v>
      </c>
      <c r="B97" s="36" t="s">
        <v>13</v>
      </c>
      <c r="C97" s="32" t="s">
        <v>95</v>
      </c>
      <c r="D97" s="31" t="s">
        <v>96</v>
      </c>
      <c r="E97" s="33">
        <v>100000185764</v>
      </c>
      <c r="F97" s="25">
        <v>900900044</v>
      </c>
      <c r="G97" s="34" t="s">
        <v>39</v>
      </c>
      <c r="H97" s="35">
        <v>25300</v>
      </c>
      <c r="I97" s="18">
        <v>6327.34</v>
      </c>
      <c r="J97" s="28">
        <v>6327.33</v>
      </c>
      <c r="K97" s="28">
        <v>3311.02</v>
      </c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</row>
    <row r="98" spans="1:54" ht="23.25">
      <c r="A98" s="11">
        <v>94</v>
      </c>
      <c r="B98" s="36" t="s">
        <v>19</v>
      </c>
      <c r="C98" s="32" t="s">
        <v>97</v>
      </c>
      <c r="D98" s="31" t="s">
        <v>98</v>
      </c>
      <c r="E98" s="33">
        <v>100000186466</v>
      </c>
      <c r="F98" s="25">
        <v>900900044</v>
      </c>
      <c r="G98" s="34" t="s">
        <v>21</v>
      </c>
      <c r="H98" s="35">
        <v>14900</v>
      </c>
      <c r="I98" s="18">
        <v>1862.74</v>
      </c>
      <c r="J98" s="28">
        <v>1862.74</v>
      </c>
      <c r="K98" s="28">
        <v>8634.9699999999993</v>
      </c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</row>
    <row r="99" spans="1:54" ht="23.25">
      <c r="A99" s="11">
        <v>95</v>
      </c>
      <c r="B99" s="36" t="s">
        <v>19</v>
      </c>
      <c r="C99" s="32" t="s">
        <v>97</v>
      </c>
      <c r="D99" s="31" t="s">
        <v>98</v>
      </c>
      <c r="E99" s="33">
        <v>100000186467</v>
      </c>
      <c r="F99" s="25">
        <v>900900044</v>
      </c>
      <c r="G99" s="34" t="s">
        <v>21</v>
      </c>
      <c r="H99" s="35">
        <v>14900</v>
      </c>
      <c r="I99" s="18">
        <v>1862.74</v>
      </c>
      <c r="J99" s="28">
        <v>1862.74</v>
      </c>
      <c r="K99" s="28">
        <v>8634.9699999999993</v>
      </c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</row>
    <row r="100" spans="1:54" ht="23.25">
      <c r="A100" s="11">
        <v>96</v>
      </c>
      <c r="B100" s="36" t="s">
        <v>19</v>
      </c>
      <c r="C100" s="32" t="s">
        <v>97</v>
      </c>
      <c r="D100" s="31" t="s">
        <v>98</v>
      </c>
      <c r="E100" s="33">
        <v>100000186468</v>
      </c>
      <c r="F100" s="25">
        <v>900900044</v>
      </c>
      <c r="G100" s="34" t="s">
        <v>21</v>
      </c>
      <c r="H100" s="35">
        <v>14900</v>
      </c>
      <c r="I100" s="18">
        <v>1862.74</v>
      </c>
      <c r="J100" s="28">
        <v>1862.74</v>
      </c>
      <c r="K100" s="28">
        <v>8634.9699999999993</v>
      </c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</row>
    <row r="101" spans="1:54" ht="23.25">
      <c r="A101" s="11">
        <v>97</v>
      </c>
      <c r="B101" s="36" t="s">
        <v>19</v>
      </c>
      <c r="C101" s="32" t="s">
        <v>97</v>
      </c>
      <c r="D101" s="31" t="s">
        <v>98</v>
      </c>
      <c r="E101" s="33">
        <v>100000186469</v>
      </c>
      <c r="F101" s="25">
        <v>900900044</v>
      </c>
      <c r="G101" s="34" t="s">
        <v>21</v>
      </c>
      <c r="H101" s="35">
        <v>14900</v>
      </c>
      <c r="I101" s="18">
        <v>1862.74</v>
      </c>
      <c r="J101" s="28">
        <v>1862.74</v>
      </c>
      <c r="K101" s="28">
        <v>8634.9699999999993</v>
      </c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</row>
    <row r="102" spans="1:54" ht="23.25">
      <c r="A102" s="11">
        <v>98</v>
      </c>
      <c r="B102" s="36" t="s">
        <v>19</v>
      </c>
      <c r="C102" s="32" t="s">
        <v>97</v>
      </c>
      <c r="D102" s="31" t="s">
        <v>98</v>
      </c>
      <c r="E102" s="33">
        <v>100000186470</v>
      </c>
      <c r="F102" s="25">
        <v>900900044</v>
      </c>
      <c r="G102" s="34" t="s">
        <v>21</v>
      </c>
      <c r="H102" s="35">
        <v>14900</v>
      </c>
      <c r="I102" s="18">
        <v>1862.74</v>
      </c>
      <c r="J102" s="28">
        <v>1862.74</v>
      </c>
      <c r="K102" s="28">
        <v>8634.9699999999993</v>
      </c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</row>
    <row r="103" spans="1:54" ht="23.25">
      <c r="A103" s="11">
        <v>99</v>
      </c>
      <c r="B103" s="36" t="s">
        <v>19</v>
      </c>
      <c r="C103" s="32" t="s">
        <v>97</v>
      </c>
      <c r="D103" s="31" t="s">
        <v>98</v>
      </c>
      <c r="E103" s="33">
        <v>100000186471</v>
      </c>
      <c r="F103" s="25">
        <v>900900044</v>
      </c>
      <c r="G103" s="34" t="s">
        <v>21</v>
      </c>
      <c r="H103" s="35">
        <v>14900</v>
      </c>
      <c r="I103" s="18">
        <v>1862.74</v>
      </c>
      <c r="J103" s="28">
        <v>1862.74</v>
      </c>
      <c r="K103" s="28">
        <v>8634.9699999999993</v>
      </c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</row>
    <row r="104" spans="1:54" ht="21.75" thickBot="1">
      <c r="A104" s="37"/>
      <c r="B104" s="37"/>
      <c r="C104" s="38"/>
      <c r="D104" s="39"/>
      <c r="E104" s="40"/>
      <c r="F104" s="41"/>
      <c r="G104" s="42" t="s">
        <v>99</v>
      </c>
      <c r="H104" s="43">
        <f>SUM(H5:H85)</f>
        <v>6251948</v>
      </c>
      <c r="I104" s="44">
        <f>SUM(I5:I103)</f>
        <v>221817.93999999994</v>
      </c>
      <c r="J104" s="45">
        <f>SUM(J5:J103)</f>
        <v>204595.0499999999</v>
      </c>
      <c r="K104" s="46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  <c r="AZ104" s="47"/>
      <c r="BA104" s="47"/>
      <c r="BB104" s="47"/>
    </row>
    <row r="105" spans="1:54" ht="21.75" thickTop="1"/>
    <row r="106" spans="1:54">
      <c r="A106" s="50" t="s">
        <v>100</v>
      </c>
      <c r="B106" s="51"/>
      <c r="C106" s="50"/>
    </row>
    <row r="107" spans="1:54">
      <c r="A107" s="20" t="s">
        <v>101</v>
      </c>
      <c r="B107" s="52"/>
      <c r="C107" s="20"/>
    </row>
    <row r="108" spans="1:54">
      <c r="A108" s="20" t="s">
        <v>102</v>
      </c>
      <c r="B108" s="52"/>
      <c r="C108" s="20"/>
    </row>
    <row r="109" spans="1:54">
      <c r="A109" s="20" t="s">
        <v>103</v>
      </c>
      <c r="B109" s="52"/>
      <c r="C109" s="20"/>
    </row>
    <row r="110" spans="1:54">
      <c r="A110" s="20" t="s">
        <v>104</v>
      </c>
      <c r="B110" s="52"/>
      <c r="C110" s="20"/>
      <c r="D110" s="53">
        <v>204595.05</v>
      </c>
    </row>
    <row r="111" spans="1:54">
      <c r="A111" s="20" t="s">
        <v>105</v>
      </c>
      <c r="B111" s="52"/>
      <c r="C111" s="20"/>
      <c r="E111" s="54">
        <v>204595.05</v>
      </c>
    </row>
    <row r="144" spans="3:8">
      <c r="C144" s="20"/>
      <c r="G144" s="52"/>
      <c r="H144" s="55"/>
    </row>
    <row r="145" spans="3:8">
      <c r="C145" s="20"/>
      <c r="G145" s="52"/>
      <c r="H145" s="55"/>
    </row>
    <row r="146" spans="3:8">
      <c r="C146" s="20"/>
      <c r="G146" s="52"/>
      <c r="H146" s="55"/>
    </row>
    <row r="147" spans="3:8">
      <c r="C147" s="20"/>
      <c r="G147" s="52"/>
      <c r="H147" s="55"/>
    </row>
    <row r="148" spans="3:8">
      <c r="C148" s="20"/>
      <c r="G148" s="52"/>
      <c r="H148" s="55"/>
    </row>
    <row r="149" spans="3:8">
      <c r="C149" s="20"/>
      <c r="G149" s="52"/>
      <c r="H149" s="55"/>
    </row>
    <row r="150" spans="3:8">
      <c r="C150" s="20"/>
      <c r="G150" s="52"/>
      <c r="H150" s="55"/>
    </row>
    <row r="151" spans="3:8">
      <c r="C151" s="20"/>
      <c r="G151" s="52"/>
      <c r="H151" s="55"/>
    </row>
    <row r="152" spans="3:8">
      <c r="C152" s="20"/>
      <c r="G152" s="52"/>
      <c r="H152" s="55"/>
    </row>
    <row r="153" spans="3:8">
      <c r="C153" s="20"/>
      <c r="G153" s="52"/>
      <c r="H153" s="55"/>
    </row>
    <row r="154" spans="3:8">
      <c r="C154" s="20"/>
      <c r="G154" s="52"/>
      <c r="H154" s="55"/>
    </row>
    <row r="155" spans="3:8">
      <c r="C155" s="20"/>
      <c r="G155" s="52"/>
      <c r="H155" s="55"/>
    </row>
    <row r="156" spans="3:8">
      <c r="C156" s="20"/>
      <c r="G156" s="52"/>
      <c r="H156" s="55"/>
    </row>
    <row r="157" spans="3:8">
      <c r="C157" s="20"/>
      <c r="G157" s="52"/>
      <c r="H157" s="55"/>
    </row>
    <row r="158" spans="3:8">
      <c r="C158" s="20"/>
      <c r="G158" s="52"/>
      <c r="H158" s="55"/>
    </row>
    <row r="159" spans="3:8">
      <c r="C159" s="20"/>
      <c r="G159" s="52"/>
      <c r="H159" s="55"/>
    </row>
    <row r="160" spans="3:8">
      <c r="C160" s="20"/>
      <c r="G160" s="52"/>
      <c r="H160" s="55"/>
    </row>
    <row r="161" spans="3:8">
      <c r="C161" s="20"/>
      <c r="G161" s="52"/>
      <c r="H161" s="55"/>
    </row>
    <row r="162" spans="3:8">
      <c r="C162" s="20"/>
      <c r="G162" s="52"/>
      <c r="H162" s="55"/>
    </row>
    <row r="163" spans="3:8">
      <c r="C163" s="20"/>
      <c r="G163" s="52"/>
      <c r="H163" s="55"/>
    </row>
    <row r="164" spans="3:8">
      <c r="C164" s="20"/>
      <c r="G164" s="52"/>
      <c r="H164" s="55"/>
    </row>
    <row r="165" spans="3:8">
      <c r="C165" s="20"/>
      <c r="G165" s="52"/>
      <c r="H165" s="55"/>
    </row>
    <row r="166" spans="3:8">
      <c r="C166" s="20"/>
      <c r="G166" s="52"/>
      <c r="H166" s="55"/>
    </row>
    <row r="167" spans="3:8">
      <c r="C167" s="20"/>
      <c r="G167" s="52"/>
      <c r="H167" s="55"/>
    </row>
    <row r="168" spans="3:8">
      <c r="C168" s="20"/>
      <c r="G168" s="52"/>
      <c r="H168" s="55"/>
    </row>
    <row r="169" spans="3:8">
      <c r="C169" s="20"/>
      <c r="G169" s="52"/>
      <c r="H169" s="55"/>
    </row>
    <row r="170" spans="3:8">
      <c r="C170" s="20"/>
      <c r="G170" s="52"/>
      <c r="H170" s="55"/>
    </row>
    <row r="171" spans="3:8">
      <c r="C171" s="20"/>
      <c r="G171" s="52"/>
      <c r="H171" s="55"/>
    </row>
    <row r="172" spans="3:8">
      <c r="C172" s="20"/>
      <c r="G172" s="52"/>
      <c r="H172" s="55"/>
    </row>
    <row r="173" spans="3:8">
      <c r="C173" s="20"/>
      <c r="G173" s="52"/>
      <c r="H173" s="55"/>
    </row>
    <row r="174" spans="3:8">
      <c r="C174" s="20"/>
      <c r="G174" s="52"/>
      <c r="H174" s="55"/>
    </row>
    <row r="175" spans="3:8">
      <c r="C175" s="20"/>
      <c r="G175" s="52"/>
      <c r="H175" s="55"/>
    </row>
    <row r="176" spans="3:8">
      <c r="C176" s="20"/>
      <c r="G176" s="52"/>
      <c r="H176" s="55"/>
    </row>
    <row r="177" spans="3:8">
      <c r="C177" s="20"/>
      <c r="G177" s="52"/>
      <c r="H177" s="55"/>
    </row>
    <row r="178" spans="3:8">
      <c r="C178" s="20"/>
      <c r="G178" s="52"/>
      <c r="H178" s="55"/>
    </row>
    <row r="179" spans="3:8">
      <c r="C179" s="20"/>
      <c r="G179" s="52"/>
      <c r="H179" s="55"/>
    </row>
    <row r="180" spans="3:8">
      <c r="C180" s="20"/>
      <c r="G180" s="52"/>
      <c r="H180" s="55"/>
    </row>
    <row r="181" spans="3:8">
      <c r="C181" s="20"/>
      <c r="G181" s="52"/>
      <c r="H181" s="55"/>
    </row>
    <row r="182" spans="3:8">
      <c r="C182" s="20"/>
      <c r="G182" s="52"/>
      <c r="H182" s="55"/>
    </row>
    <row r="183" spans="3:8">
      <c r="C183" s="20"/>
      <c r="G183" s="52"/>
      <c r="H183" s="55"/>
    </row>
    <row r="184" spans="3:8">
      <c r="C184" s="20"/>
      <c r="G184" s="52"/>
      <c r="H184" s="55"/>
    </row>
    <row r="185" spans="3:8">
      <c r="C185" s="20"/>
      <c r="G185" s="52"/>
      <c r="H185" s="55"/>
    </row>
  </sheetData>
  <mergeCells count="3">
    <mergeCell ref="A1:I1"/>
    <mergeCell ref="A2:I2"/>
    <mergeCell ref="A3:I3"/>
  </mergeCells>
  <pageMargins left="0.17" right="0.17" top="0.17" bottom="0.17" header="0.3" footer="0.3"/>
  <pageSetup paperSize="9" scale="83" orientation="landscape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17CBD-2613-4A61-867C-A81B2B1327A3}">
  <dimension ref="A1:M72"/>
  <sheetViews>
    <sheetView tabSelected="1" topLeftCell="A61" zoomScale="85" zoomScaleNormal="85" workbookViewId="0">
      <selection activeCell="H66" sqref="H66"/>
    </sheetView>
  </sheetViews>
  <sheetFormatPr defaultColWidth="9" defaultRowHeight="21"/>
  <cols>
    <col min="1" max="1" width="6.42578125" style="52" customWidth="1"/>
    <col min="2" max="2" width="19" style="52" customWidth="1"/>
    <col min="3" max="3" width="49.28515625" style="96" customWidth="1"/>
    <col min="4" max="4" width="20.7109375" style="52" bestFit="1" customWidth="1"/>
    <col min="5" max="5" width="15.42578125" style="107" bestFit="1" customWidth="1"/>
    <col min="6" max="6" width="11.7109375" style="52" bestFit="1" customWidth="1"/>
    <col min="7" max="7" width="10" style="97" customWidth="1"/>
    <col min="8" max="9" width="14.7109375" style="20" customWidth="1"/>
    <col min="10" max="10" width="13.140625" style="20" bestFit="1" customWidth="1"/>
    <col min="11" max="11" width="13.7109375" style="20" bestFit="1" customWidth="1"/>
    <col min="12" max="12" width="13.140625" style="20" bestFit="1" customWidth="1"/>
    <col min="13" max="13" width="17.7109375" style="20" customWidth="1"/>
    <col min="14" max="16384" width="9" style="20"/>
  </cols>
  <sheetData>
    <row r="1" spans="1:13">
      <c r="A1" s="120" t="s">
        <v>107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</row>
    <row r="2" spans="1:13">
      <c r="A2" s="120" t="s">
        <v>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3">
      <c r="A3" s="121" t="s">
        <v>108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3" s="50" customFormat="1" ht="63">
      <c r="A4" s="2" t="s">
        <v>2</v>
      </c>
      <c r="B4" s="3" t="s">
        <v>3</v>
      </c>
      <c r="C4" s="56" t="s">
        <v>4</v>
      </c>
      <c r="D4" s="3" t="s">
        <v>5</v>
      </c>
      <c r="E4" s="106" t="s">
        <v>6</v>
      </c>
      <c r="F4" s="3" t="s">
        <v>7</v>
      </c>
      <c r="G4" s="57" t="s">
        <v>8</v>
      </c>
      <c r="H4" s="58" t="s">
        <v>109</v>
      </c>
      <c r="I4" s="59" t="s">
        <v>110</v>
      </c>
      <c r="J4" s="59" t="s">
        <v>111</v>
      </c>
      <c r="K4" s="60" t="s">
        <v>112</v>
      </c>
      <c r="L4" s="60" t="s">
        <v>113</v>
      </c>
    </row>
    <row r="5" spans="1:13" ht="18.75" customHeight="1">
      <c r="A5" s="61" t="s">
        <v>114</v>
      </c>
      <c r="B5" s="62" t="s">
        <v>13</v>
      </c>
      <c r="C5" s="63" t="s">
        <v>35</v>
      </c>
      <c r="D5" s="64" t="s">
        <v>33</v>
      </c>
      <c r="E5" s="108">
        <v>100000081903</v>
      </c>
      <c r="F5" s="65">
        <v>900900044</v>
      </c>
      <c r="G5" s="66" t="s">
        <v>16</v>
      </c>
      <c r="H5" s="67">
        <v>33900</v>
      </c>
      <c r="I5" s="68">
        <v>32218.93</v>
      </c>
      <c r="J5" s="68">
        <v>1681.07</v>
      </c>
      <c r="K5" s="69">
        <v>1681.07</v>
      </c>
      <c r="L5" s="69">
        <f>J5-K5</f>
        <v>0</v>
      </c>
      <c r="M5" s="70"/>
    </row>
    <row r="6" spans="1:13" s="1" customFormat="1" ht="21.75" customHeight="1">
      <c r="A6" s="71" t="s">
        <v>115</v>
      </c>
      <c r="B6" s="72" t="s">
        <v>13</v>
      </c>
      <c r="C6" s="73" t="s">
        <v>35</v>
      </c>
      <c r="D6" s="31" t="s">
        <v>33</v>
      </c>
      <c r="E6" s="109">
        <v>100000081904</v>
      </c>
      <c r="F6" s="31">
        <v>900900044</v>
      </c>
      <c r="G6" s="74" t="s">
        <v>16</v>
      </c>
      <c r="H6" s="75">
        <v>33900</v>
      </c>
      <c r="I6" s="18">
        <v>32218.93</v>
      </c>
      <c r="J6" s="18">
        <v>1681.07</v>
      </c>
      <c r="K6" s="76">
        <v>1681.07</v>
      </c>
      <c r="L6" s="76">
        <f>J6-K6</f>
        <v>0</v>
      </c>
      <c r="M6" s="70"/>
    </row>
    <row r="7" spans="1:13" ht="21.75" customHeight="1">
      <c r="A7" s="77" t="s">
        <v>116</v>
      </c>
      <c r="B7" s="78" t="s">
        <v>13</v>
      </c>
      <c r="C7" s="79" t="s">
        <v>35</v>
      </c>
      <c r="D7" s="80" t="s">
        <v>33</v>
      </c>
      <c r="E7" s="110">
        <v>100000081905</v>
      </c>
      <c r="F7" s="81">
        <v>900900044</v>
      </c>
      <c r="G7" s="82" t="s">
        <v>16</v>
      </c>
      <c r="H7" s="83">
        <v>33900</v>
      </c>
      <c r="I7" s="84">
        <v>32218.93</v>
      </c>
      <c r="J7" s="84">
        <v>1681.07</v>
      </c>
      <c r="K7" s="76">
        <v>1681.07</v>
      </c>
      <c r="L7" s="76">
        <f t="shared" ref="L7:L54" si="0">J7-K7</f>
        <v>0</v>
      </c>
      <c r="M7" s="70"/>
    </row>
    <row r="8" spans="1:13" ht="21.75" customHeight="1">
      <c r="A8" s="71" t="s">
        <v>117</v>
      </c>
      <c r="B8" s="78" t="s">
        <v>13</v>
      </c>
      <c r="C8" s="79" t="s">
        <v>45</v>
      </c>
      <c r="D8" s="80" t="s">
        <v>46</v>
      </c>
      <c r="E8" s="110">
        <v>100000090759</v>
      </c>
      <c r="F8" s="81">
        <v>900900044</v>
      </c>
      <c r="G8" s="85" t="s">
        <v>16</v>
      </c>
      <c r="H8" s="83">
        <v>19900</v>
      </c>
      <c r="I8" s="84">
        <v>17310.27</v>
      </c>
      <c r="J8" s="84">
        <v>2589.73</v>
      </c>
      <c r="K8" s="76">
        <v>1990</v>
      </c>
      <c r="L8" s="76">
        <f t="shared" si="0"/>
        <v>599.73</v>
      </c>
      <c r="M8" s="70"/>
    </row>
    <row r="9" spans="1:13" ht="21.75" customHeight="1">
      <c r="A9" s="77" t="s">
        <v>118</v>
      </c>
      <c r="B9" s="78" t="s">
        <v>13</v>
      </c>
      <c r="C9" s="79" t="s">
        <v>45</v>
      </c>
      <c r="D9" s="80" t="s">
        <v>46</v>
      </c>
      <c r="E9" s="110">
        <v>100000090760</v>
      </c>
      <c r="F9" s="81">
        <v>900900044</v>
      </c>
      <c r="G9" s="85" t="s">
        <v>16</v>
      </c>
      <c r="H9" s="83">
        <v>29900</v>
      </c>
      <c r="I9" s="84">
        <v>26008.9</v>
      </c>
      <c r="J9" s="84">
        <v>3891.1</v>
      </c>
      <c r="K9" s="76">
        <v>2990</v>
      </c>
      <c r="L9" s="76">
        <f t="shared" si="0"/>
        <v>901.09999999999991</v>
      </c>
      <c r="M9" s="70"/>
    </row>
    <row r="10" spans="1:13" ht="21.75" customHeight="1">
      <c r="A10" s="71" t="s">
        <v>119</v>
      </c>
      <c r="B10" s="78" t="s">
        <v>13</v>
      </c>
      <c r="C10" s="79" t="s">
        <v>47</v>
      </c>
      <c r="D10" s="80" t="s">
        <v>46</v>
      </c>
      <c r="E10" s="110">
        <v>100000090761</v>
      </c>
      <c r="F10" s="81">
        <v>900900044</v>
      </c>
      <c r="G10" s="85" t="s">
        <v>16</v>
      </c>
      <c r="H10" s="83">
        <v>36900</v>
      </c>
      <c r="I10" s="84">
        <v>32097.95</v>
      </c>
      <c r="J10" s="84">
        <v>4802.05</v>
      </c>
      <c r="K10" s="76">
        <v>3690</v>
      </c>
      <c r="L10" s="76">
        <f t="shared" si="0"/>
        <v>1112.0500000000002</v>
      </c>
      <c r="M10" s="70"/>
    </row>
    <row r="11" spans="1:13" ht="21.75" customHeight="1">
      <c r="A11" s="77" t="s">
        <v>120</v>
      </c>
      <c r="B11" s="78" t="s">
        <v>13</v>
      </c>
      <c r="C11" s="79" t="s">
        <v>52</v>
      </c>
      <c r="D11" s="80" t="s">
        <v>53</v>
      </c>
      <c r="E11" s="110">
        <v>100000108226</v>
      </c>
      <c r="F11" s="81">
        <v>900900044</v>
      </c>
      <c r="G11" s="85" t="s">
        <v>16</v>
      </c>
      <c r="H11" s="83">
        <v>26500</v>
      </c>
      <c r="I11" s="84">
        <v>20567.02</v>
      </c>
      <c r="J11" s="84">
        <v>5932.98</v>
      </c>
      <c r="K11" s="76">
        <v>2650.6</v>
      </c>
      <c r="L11" s="76">
        <f t="shared" si="0"/>
        <v>3282.3799999999997</v>
      </c>
      <c r="M11" s="70"/>
    </row>
    <row r="12" spans="1:13" ht="21.75" customHeight="1">
      <c r="A12" s="71" t="s">
        <v>121</v>
      </c>
      <c r="B12" s="78" t="s">
        <v>13</v>
      </c>
      <c r="C12" s="79" t="s">
        <v>52</v>
      </c>
      <c r="D12" s="80" t="s">
        <v>53</v>
      </c>
      <c r="E12" s="110">
        <v>100000108227</v>
      </c>
      <c r="F12" s="81">
        <v>900900044</v>
      </c>
      <c r="G12" s="85" t="s">
        <v>16</v>
      </c>
      <c r="H12" s="83">
        <v>26500</v>
      </c>
      <c r="I12" s="84">
        <v>20567.02</v>
      </c>
      <c r="J12" s="84">
        <v>5932.98</v>
      </c>
      <c r="K12" s="76">
        <v>2650.6</v>
      </c>
      <c r="L12" s="76">
        <f t="shared" si="0"/>
        <v>3282.3799999999997</v>
      </c>
      <c r="M12" s="70"/>
    </row>
    <row r="13" spans="1:13" ht="21.75" customHeight="1">
      <c r="A13" s="77" t="s">
        <v>122</v>
      </c>
      <c r="B13" s="78" t="s">
        <v>13</v>
      </c>
      <c r="C13" s="79" t="s">
        <v>54</v>
      </c>
      <c r="D13" s="80" t="s">
        <v>53</v>
      </c>
      <c r="E13" s="110">
        <v>100000108228</v>
      </c>
      <c r="F13" s="81">
        <v>900900044</v>
      </c>
      <c r="G13" s="85" t="s">
        <v>16</v>
      </c>
      <c r="H13" s="83">
        <v>29900</v>
      </c>
      <c r="I13" s="84">
        <v>23205.8</v>
      </c>
      <c r="J13" s="84">
        <v>6694.2</v>
      </c>
      <c r="K13" s="76">
        <v>2990.68</v>
      </c>
      <c r="L13" s="76">
        <f t="shared" si="0"/>
        <v>3703.52</v>
      </c>
      <c r="M13" s="70"/>
    </row>
    <row r="14" spans="1:13" ht="21.75" customHeight="1">
      <c r="A14" s="71" t="s">
        <v>123</v>
      </c>
      <c r="B14" s="78" t="s">
        <v>13</v>
      </c>
      <c r="C14" s="79" t="s">
        <v>55</v>
      </c>
      <c r="D14" s="80" t="s">
        <v>53</v>
      </c>
      <c r="E14" s="110">
        <v>100000108229</v>
      </c>
      <c r="F14" s="81">
        <v>900900044</v>
      </c>
      <c r="G14" s="85" t="s">
        <v>16</v>
      </c>
      <c r="H14" s="83">
        <v>22000</v>
      </c>
      <c r="I14" s="84">
        <v>17074.509999999998</v>
      </c>
      <c r="J14" s="84">
        <v>4925.49</v>
      </c>
      <c r="K14" s="76">
        <v>2200.4899999999998</v>
      </c>
      <c r="L14" s="76">
        <f t="shared" si="0"/>
        <v>2725</v>
      </c>
      <c r="M14" s="70"/>
    </row>
    <row r="15" spans="1:13" ht="21.75" customHeight="1">
      <c r="A15" s="77" t="s">
        <v>124</v>
      </c>
      <c r="B15" s="78" t="s">
        <v>13</v>
      </c>
      <c r="C15" s="79" t="s">
        <v>56</v>
      </c>
      <c r="D15" s="80" t="s">
        <v>57</v>
      </c>
      <c r="E15" s="110">
        <v>100000109494</v>
      </c>
      <c r="F15" s="81">
        <v>900900044</v>
      </c>
      <c r="G15" s="85" t="s">
        <v>16</v>
      </c>
      <c r="H15" s="83">
        <v>23900</v>
      </c>
      <c r="I15" s="84">
        <v>18019.02</v>
      </c>
      <c r="J15" s="84">
        <v>5880.98</v>
      </c>
      <c r="K15" s="76">
        <v>2390.38</v>
      </c>
      <c r="L15" s="76">
        <f t="shared" si="0"/>
        <v>3490.5999999999995</v>
      </c>
      <c r="M15" s="70"/>
    </row>
    <row r="16" spans="1:13" ht="21.75" customHeight="1">
      <c r="A16" s="71" t="s">
        <v>125</v>
      </c>
      <c r="B16" s="78" t="s">
        <v>13</v>
      </c>
      <c r="C16" s="79" t="s">
        <v>66</v>
      </c>
      <c r="D16" s="80" t="s">
        <v>67</v>
      </c>
      <c r="E16" s="110">
        <v>100000118714</v>
      </c>
      <c r="F16" s="81">
        <v>900900044</v>
      </c>
      <c r="G16" s="85" t="s">
        <v>16</v>
      </c>
      <c r="H16" s="83">
        <v>24000</v>
      </c>
      <c r="I16" s="84">
        <v>16964.25</v>
      </c>
      <c r="J16" s="84">
        <v>7035.75</v>
      </c>
      <c r="K16" s="76">
        <v>2400.0500000000002</v>
      </c>
      <c r="L16" s="76">
        <f t="shared" si="0"/>
        <v>4635.7</v>
      </c>
      <c r="M16" s="70"/>
    </row>
    <row r="17" spans="1:13" ht="21.75" customHeight="1">
      <c r="A17" s="77" t="s">
        <v>126</v>
      </c>
      <c r="B17" s="78" t="s">
        <v>13</v>
      </c>
      <c r="C17" s="79" t="s">
        <v>68</v>
      </c>
      <c r="D17" s="80" t="s">
        <v>67</v>
      </c>
      <c r="E17" s="110">
        <v>100000118715</v>
      </c>
      <c r="F17" s="81">
        <v>900900044</v>
      </c>
      <c r="G17" s="85" t="s">
        <v>16</v>
      </c>
      <c r="H17" s="83">
        <v>24000</v>
      </c>
      <c r="I17" s="84">
        <v>16964.25</v>
      </c>
      <c r="J17" s="84">
        <v>7035.75</v>
      </c>
      <c r="K17" s="76">
        <v>2400.0500000000002</v>
      </c>
      <c r="L17" s="76">
        <f t="shared" si="0"/>
        <v>4635.7</v>
      </c>
      <c r="M17" s="70"/>
    </row>
    <row r="18" spans="1:13" ht="21.75" customHeight="1">
      <c r="A18" s="71" t="s">
        <v>127</v>
      </c>
      <c r="B18" s="78" t="s">
        <v>13</v>
      </c>
      <c r="C18" s="79" t="s">
        <v>69</v>
      </c>
      <c r="D18" s="80" t="s">
        <v>67</v>
      </c>
      <c r="E18" s="110">
        <v>100000118716</v>
      </c>
      <c r="F18" s="81">
        <v>900900044</v>
      </c>
      <c r="G18" s="85" t="s">
        <v>16</v>
      </c>
      <c r="H18" s="83">
        <v>14500</v>
      </c>
      <c r="I18" s="84">
        <v>10249.24</v>
      </c>
      <c r="J18" s="84">
        <v>4250.76</v>
      </c>
      <c r="K18" s="76">
        <v>1450.03</v>
      </c>
      <c r="L18" s="76">
        <f t="shared" si="0"/>
        <v>2800.7300000000005</v>
      </c>
      <c r="M18" s="70"/>
    </row>
    <row r="19" spans="1:13" ht="21.75" customHeight="1">
      <c r="A19" s="77" t="s">
        <v>128</v>
      </c>
      <c r="B19" s="78" t="s">
        <v>13</v>
      </c>
      <c r="C19" s="79" t="s">
        <v>70</v>
      </c>
      <c r="D19" s="80" t="s">
        <v>67</v>
      </c>
      <c r="E19" s="110">
        <v>100000118717</v>
      </c>
      <c r="F19" s="81">
        <v>900900044</v>
      </c>
      <c r="G19" s="85" t="s">
        <v>16</v>
      </c>
      <c r="H19" s="83">
        <v>33900</v>
      </c>
      <c r="I19" s="84">
        <v>23962</v>
      </c>
      <c r="J19" s="84">
        <v>9938</v>
      </c>
      <c r="K19" s="76">
        <v>3390.07</v>
      </c>
      <c r="L19" s="76">
        <f t="shared" si="0"/>
        <v>6547.93</v>
      </c>
      <c r="M19" s="70"/>
    </row>
    <row r="20" spans="1:13" ht="21.75" customHeight="1">
      <c r="A20" s="71" t="s">
        <v>129</v>
      </c>
      <c r="B20" s="78" t="s">
        <v>13</v>
      </c>
      <c r="C20" s="79" t="s">
        <v>71</v>
      </c>
      <c r="D20" s="80" t="s">
        <v>67</v>
      </c>
      <c r="E20" s="110">
        <v>100000118718</v>
      </c>
      <c r="F20" s="81">
        <v>900900044</v>
      </c>
      <c r="G20" s="85" t="s">
        <v>16</v>
      </c>
      <c r="H20" s="83">
        <v>12500</v>
      </c>
      <c r="I20" s="84">
        <v>8835.5400000000009</v>
      </c>
      <c r="J20" s="84">
        <v>3664.46</v>
      </c>
      <c r="K20" s="76">
        <v>1250.03</v>
      </c>
      <c r="L20" s="76">
        <f t="shared" si="0"/>
        <v>2414.4300000000003</v>
      </c>
      <c r="M20" s="70"/>
    </row>
    <row r="21" spans="1:13" ht="21.75" customHeight="1">
      <c r="A21" s="77" t="s">
        <v>130</v>
      </c>
      <c r="B21" s="78" t="s">
        <v>13</v>
      </c>
      <c r="C21" s="79" t="s">
        <v>72</v>
      </c>
      <c r="D21" s="80" t="s">
        <v>67</v>
      </c>
      <c r="E21" s="110">
        <v>100000118719</v>
      </c>
      <c r="F21" s="81">
        <v>900900044</v>
      </c>
      <c r="G21" s="85" t="s">
        <v>16</v>
      </c>
      <c r="H21" s="83">
        <v>15900</v>
      </c>
      <c r="I21" s="84">
        <v>11238.82</v>
      </c>
      <c r="J21" s="84">
        <v>4661.18</v>
      </c>
      <c r="K21" s="76">
        <v>1590.03</v>
      </c>
      <c r="L21" s="76">
        <f t="shared" si="0"/>
        <v>3071.1500000000005</v>
      </c>
      <c r="M21" s="70"/>
    </row>
    <row r="22" spans="1:13" ht="21.75" customHeight="1">
      <c r="A22" s="71" t="s">
        <v>131</v>
      </c>
      <c r="B22" s="78" t="s">
        <v>13</v>
      </c>
      <c r="C22" s="79" t="s">
        <v>92</v>
      </c>
      <c r="D22" s="80" t="s">
        <v>86</v>
      </c>
      <c r="E22" s="110">
        <v>100000182386</v>
      </c>
      <c r="F22" s="81">
        <v>900900044</v>
      </c>
      <c r="G22" s="85" t="s">
        <v>16</v>
      </c>
      <c r="H22" s="83">
        <v>15000</v>
      </c>
      <c r="I22" s="84">
        <v>5673.18</v>
      </c>
      <c r="J22" s="84">
        <v>9326.82</v>
      </c>
      <c r="K22" s="76">
        <v>1500.35</v>
      </c>
      <c r="L22" s="76">
        <f t="shared" si="0"/>
        <v>7826.4699999999993</v>
      </c>
      <c r="M22" s="70"/>
    </row>
    <row r="23" spans="1:13" ht="21.75" customHeight="1">
      <c r="A23" s="77" t="s">
        <v>132</v>
      </c>
      <c r="B23" s="78" t="s">
        <v>13</v>
      </c>
      <c r="C23" s="79" t="s">
        <v>92</v>
      </c>
      <c r="D23" s="80" t="s">
        <v>86</v>
      </c>
      <c r="E23" s="110">
        <v>100000182387</v>
      </c>
      <c r="F23" s="81">
        <v>900900044</v>
      </c>
      <c r="G23" s="85" t="s">
        <v>16</v>
      </c>
      <c r="H23" s="83">
        <v>15000</v>
      </c>
      <c r="I23" s="84">
        <v>5673.18</v>
      </c>
      <c r="J23" s="84">
        <v>9326.82</v>
      </c>
      <c r="K23" s="76">
        <v>1500.35</v>
      </c>
      <c r="L23" s="76">
        <f t="shared" si="0"/>
        <v>7826.4699999999993</v>
      </c>
      <c r="M23" s="70"/>
    </row>
    <row r="24" spans="1:13" ht="21.75" customHeight="1">
      <c r="A24" s="71" t="s">
        <v>133</v>
      </c>
      <c r="B24" s="78" t="s">
        <v>13</v>
      </c>
      <c r="C24" s="79" t="s">
        <v>85</v>
      </c>
      <c r="D24" s="80" t="s">
        <v>86</v>
      </c>
      <c r="E24" s="110">
        <v>100000182388</v>
      </c>
      <c r="F24" s="81">
        <v>900900044</v>
      </c>
      <c r="G24" s="85" t="s">
        <v>16</v>
      </c>
      <c r="H24" s="83">
        <v>14000</v>
      </c>
      <c r="I24" s="84">
        <v>5294.97</v>
      </c>
      <c r="J24" s="84">
        <v>8705.0300000000007</v>
      </c>
      <c r="K24" s="76">
        <v>1400.32</v>
      </c>
      <c r="L24" s="76">
        <f t="shared" si="0"/>
        <v>7304.7100000000009</v>
      </c>
      <c r="M24" s="70"/>
    </row>
    <row r="25" spans="1:13" ht="21.75" customHeight="1">
      <c r="A25" s="77" t="s">
        <v>134</v>
      </c>
      <c r="B25" s="78" t="s">
        <v>13</v>
      </c>
      <c r="C25" s="79" t="s">
        <v>85</v>
      </c>
      <c r="D25" s="80" t="s">
        <v>86</v>
      </c>
      <c r="E25" s="110">
        <v>100000182389</v>
      </c>
      <c r="F25" s="81">
        <v>900900044</v>
      </c>
      <c r="G25" s="85" t="s">
        <v>16</v>
      </c>
      <c r="H25" s="83">
        <v>14000</v>
      </c>
      <c r="I25" s="84">
        <v>5294.97</v>
      </c>
      <c r="J25" s="84">
        <v>8705.0300000000007</v>
      </c>
      <c r="K25" s="76">
        <v>1400.32</v>
      </c>
      <c r="L25" s="76">
        <f t="shared" si="0"/>
        <v>7304.7100000000009</v>
      </c>
      <c r="M25" s="70"/>
    </row>
    <row r="26" spans="1:13" ht="21.75" customHeight="1">
      <c r="A26" s="71" t="s">
        <v>135</v>
      </c>
      <c r="B26" s="78" t="s">
        <v>13</v>
      </c>
      <c r="C26" s="79" t="s">
        <v>83</v>
      </c>
      <c r="D26" s="80" t="s">
        <v>84</v>
      </c>
      <c r="E26" s="110">
        <v>100000186512</v>
      </c>
      <c r="F26" s="81">
        <v>900900044</v>
      </c>
      <c r="G26" s="85" t="s">
        <v>16</v>
      </c>
      <c r="H26" s="83">
        <v>13500</v>
      </c>
      <c r="I26" s="84">
        <v>4496.7</v>
      </c>
      <c r="J26" s="84">
        <v>9003.2999999999993</v>
      </c>
      <c r="K26" s="76">
        <v>1350.13</v>
      </c>
      <c r="L26" s="76">
        <f t="shared" si="0"/>
        <v>7653.1699999999992</v>
      </c>
      <c r="M26" s="70"/>
    </row>
    <row r="27" spans="1:13" ht="21.75" customHeight="1">
      <c r="A27" s="77" t="s">
        <v>143</v>
      </c>
      <c r="B27" s="78" t="s">
        <v>19</v>
      </c>
      <c r="C27" s="79" t="s">
        <v>61</v>
      </c>
      <c r="D27" s="80" t="s">
        <v>57</v>
      </c>
      <c r="E27" s="110">
        <v>100000109498</v>
      </c>
      <c r="F27" s="81">
        <v>900900044</v>
      </c>
      <c r="G27" s="85" t="s">
        <v>21</v>
      </c>
      <c r="H27" s="83">
        <v>65000</v>
      </c>
      <c r="I27" s="84">
        <v>61259.54</v>
      </c>
      <c r="J27" s="84">
        <v>3740.46</v>
      </c>
      <c r="K27" s="76">
        <v>3740.46</v>
      </c>
      <c r="L27" s="76">
        <f t="shared" si="0"/>
        <v>0</v>
      </c>
      <c r="M27" s="70"/>
    </row>
    <row r="28" spans="1:13" ht="21.75" customHeight="1">
      <c r="A28" s="71" t="s">
        <v>144</v>
      </c>
      <c r="B28" s="78" t="s">
        <v>19</v>
      </c>
      <c r="C28" s="79" t="s">
        <v>62</v>
      </c>
      <c r="D28" s="80" t="s">
        <v>57</v>
      </c>
      <c r="E28" s="110">
        <v>100000109499</v>
      </c>
      <c r="F28" s="81">
        <v>900900044</v>
      </c>
      <c r="G28" s="85" t="s">
        <v>21</v>
      </c>
      <c r="H28" s="83">
        <v>65000</v>
      </c>
      <c r="I28" s="84">
        <v>61259.54</v>
      </c>
      <c r="J28" s="84">
        <v>3740.46</v>
      </c>
      <c r="K28" s="76">
        <v>3740.46</v>
      </c>
      <c r="L28" s="76">
        <f t="shared" si="0"/>
        <v>0</v>
      </c>
      <c r="M28" s="70"/>
    </row>
    <row r="29" spans="1:13" ht="21.75" customHeight="1">
      <c r="A29" s="77" t="s">
        <v>145</v>
      </c>
      <c r="B29" s="78" t="s">
        <v>19</v>
      </c>
      <c r="C29" s="79" t="s">
        <v>63</v>
      </c>
      <c r="D29" s="80" t="s">
        <v>57</v>
      </c>
      <c r="E29" s="110">
        <v>100000109500</v>
      </c>
      <c r="F29" s="81">
        <v>900900044</v>
      </c>
      <c r="G29" s="85" t="s">
        <v>21</v>
      </c>
      <c r="H29" s="83">
        <v>100000</v>
      </c>
      <c r="I29" s="84">
        <v>94245.440000000002</v>
      </c>
      <c r="J29" s="84">
        <v>5754.56</v>
      </c>
      <c r="K29" s="76">
        <v>5754.56</v>
      </c>
      <c r="L29" s="76">
        <f t="shared" si="0"/>
        <v>0</v>
      </c>
      <c r="M29" s="70"/>
    </row>
    <row r="30" spans="1:13" ht="21.75" customHeight="1">
      <c r="A30" s="71" t="s">
        <v>146</v>
      </c>
      <c r="B30" s="78" t="s">
        <v>19</v>
      </c>
      <c r="C30" s="79" t="s">
        <v>64</v>
      </c>
      <c r="D30" s="80" t="s">
        <v>57</v>
      </c>
      <c r="E30" s="110">
        <v>100000109501</v>
      </c>
      <c r="F30" s="81">
        <v>900900044</v>
      </c>
      <c r="G30" s="85" t="s">
        <v>21</v>
      </c>
      <c r="H30" s="83">
        <v>140000</v>
      </c>
      <c r="I30" s="84">
        <v>131943.62</v>
      </c>
      <c r="J30" s="84">
        <v>8056.38</v>
      </c>
      <c r="K30" s="76">
        <v>8056.38</v>
      </c>
      <c r="L30" s="76">
        <f t="shared" si="0"/>
        <v>0</v>
      </c>
      <c r="M30" s="70"/>
    </row>
    <row r="31" spans="1:13" ht="21.75" customHeight="1">
      <c r="A31" s="77" t="s">
        <v>147</v>
      </c>
      <c r="B31" s="78" t="s">
        <v>19</v>
      </c>
      <c r="C31" s="79" t="s">
        <v>65</v>
      </c>
      <c r="D31" s="80" t="s">
        <v>57</v>
      </c>
      <c r="E31" s="110">
        <v>100000109502</v>
      </c>
      <c r="F31" s="81">
        <v>900900044</v>
      </c>
      <c r="G31" s="85" t="s">
        <v>21</v>
      </c>
      <c r="H31" s="83">
        <v>180000</v>
      </c>
      <c r="I31" s="84">
        <v>169641.79</v>
      </c>
      <c r="J31" s="84">
        <v>10358.209999999999</v>
      </c>
      <c r="K31" s="76">
        <v>10358.209999999999</v>
      </c>
      <c r="L31" s="76">
        <f t="shared" si="0"/>
        <v>0</v>
      </c>
      <c r="M31" s="70"/>
    </row>
    <row r="32" spans="1:13" ht="21.75" customHeight="1">
      <c r="A32" s="71" t="s">
        <v>148</v>
      </c>
      <c r="B32" s="78" t="s">
        <v>19</v>
      </c>
      <c r="C32" s="79" t="s">
        <v>75</v>
      </c>
      <c r="D32" s="80" t="s">
        <v>76</v>
      </c>
      <c r="E32" s="110">
        <v>100000145081</v>
      </c>
      <c r="F32" s="81">
        <v>900900044</v>
      </c>
      <c r="G32" s="85" t="s">
        <v>21</v>
      </c>
      <c r="H32" s="83">
        <v>139000</v>
      </c>
      <c r="I32" s="84">
        <v>97680.82</v>
      </c>
      <c r="J32" s="84">
        <v>41319.18</v>
      </c>
      <c r="K32" s="76">
        <v>17375</v>
      </c>
      <c r="L32" s="76">
        <f t="shared" si="0"/>
        <v>23944.18</v>
      </c>
      <c r="M32" s="70"/>
    </row>
    <row r="33" spans="1:13" ht="21.75" customHeight="1">
      <c r="A33" s="77" t="s">
        <v>149</v>
      </c>
      <c r="B33" s="78" t="s">
        <v>19</v>
      </c>
      <c r="C33" s="79" t="s">
        <v>97</v>
      </c>
      <c r="D33" s="80" t="s">
        <v>98</v>
      </c>
      <c r="E33" s="110">
        <v>100000186466</v>
      </c>
      <c r="F33" s="81">
        <v>900900044</v>
      </c>
      <c r="G33" s="85" t="s">
        <v>21</v>
      </c>
      <c r="H33" s="83">
        <v>14900</v>
      </c>
      <c r="I33" s="84">
        <v>6265.03</v>
      </c>
      <c r="J33" s="84">
        <v>8634.9699999999993</v>
      </c>
      <c r="K33" s="76">
        <v>1862.74</v>
      </c>
      <c r="L33" s="76">
        <f t="shared" si="0"/>
        <v>6772.23</v>
      </c>
      <c r="M33" s="70"/>
    </row>
    <row r="34" spans="1:13" ht="21.75" customHeight="1">
      <c r="A34" s="71" t="s">
        <v>150</v>
      </c>
      <c r="B34" s="78" t="s">
        <v>19</v>
      </c>
      <c r="C34" s="79" t="s">
        <v>97</v>
      </c>
      <c r="D34" s="80" t="s">
        <v>98</v>
      </c>
      <c r="E34" s="110">
        <v>100000186467</v>
      </c>
      <c r="F34" s="81">
        <v>900900044</v>
      </c>
      <c r="G34" s="85" t="s">
        <v>21</v>
      </c>
      <c r="H34" s="83">
        <v>14900</v>
      </c>
      <c r="I34" s="84">
        <v>6265.03</v>
      </c>
      <c r="J34" s="84">
        <v>8634.9699999999993</v>
      </c>
      <c r="K34" s="76">
        <v>1862.74</v>
      </c>
      <c r="L34" s="76">
        <f t="shared" si="0"/>
        <v>6772.23</v>
      </c>
      <c r="M34" s="70"/>
    </row>
    <row r="35" spans="1:13" ht="21.75" customHeight="1">
      <c r="A35" s="77" t="s">
        <v>151</v>
      </c>
      <c r="B35" s="78" t="s">
        <v>19</v>
      </c>
      <c r="C35" s="79" t="s">
        <v>97</v>
      </c>
      <c r="D35" s="80" t="s">
        <v>98</v>
      </c>
      <c r="E35" s="110">
        <v>100000186468</v>
      </c>
      <c r="F35" s="81">
        <v>900900044</v>
      </c>
      <c r="G35" s="85" t="s">
        <v>21</v>
      </c>
      <c r="H35" s="83">
        <v>14900</v>
      </c>
      <c r="I35" s="84">
        <v>6265.03</v>
      </c>
      <c r="J35" s="84">
        <v>8634.9699999999993</v>
      </c>
      <c r="K35" s="76">
        <v>1862.74</v>
      </c>
      <c r="L35" s="76">
        <f t="shared" si="0"/>
        <v>6772.23</v>
      </c>
      <c r="M35" s="70"/>
    </row>
    <row r="36" spans="1:13" ht="21.75" customHeight="1">
      <c r="A36" s="71" t="s">
        <v>152</v>
      </c>
      <c r="B36" s="78" t="s">
        <v>19</v>
      </c>
      <c r="C36" s="79" t="s">
        <v>97</v>
      </c>
      <c r="D36" s="80" t="s">
        <v>98</v>
      </c>
      <c r="E36" s="110">
        <v>100000186469</v>
      </c>
      <c r="F36" s="81">
        <v>900900044</v>
      </c>
      <c r="G36" s="85" t="s">
        <v>21</v>
      </c>
      <c r="H36" s="83">
        <v>14900</v>
      </c>
      <c r="I36" s="84">
        <v>6265.03</v>
      </c>
      <c r="J36" s="84">
        <v>8634.9699999999993</v>
      </c>
      <c r="K36" s="76">
        <v>1862.74</v>
      </c>
      <c r="L36" s="76">
        <f t="shared" si="0"/>
        <v>6772.23</v>
      </c>
      <c r="M36" s="70"/>
    </row>
    <row r="37" spans="1:13" ht="21.75" customHeight="1">
      <c r="A37" s="77" t="s">
        <v>153</v>
      </c>
      <c r="B37" s="78" t="s">
        <v>19</v>
      </c>
      <c r="C37" s="79" t="s">
        <v>97</v>
      </c>
      <c r="D37" s="80" t="s">
        <v>98</v>
      </c>
      <c r="E37" s="110">
        <v>100000186470</v>
      </c>
      <c r="F37" s="81">
        <v>900900044</v>
      </c>
      <c r="G37" s="85" t="s">
        <v>21</v>
      </c>
      <c r="H37" s="83">
        <v>14900</v>
      </c>
      <c r="I37" s="84">
        <v>6265.03</v>
      </c>
      <c r="J37" s="84">
        <v>8634.9699999999993</v>
      </c>
      <c r="K37" s="76">
        <v>1862.74</v>
      </c>
      <c r="L37" s="76">
        <f t="shared" si="0"/>
        <v>6772.23</v>
      </c>
      <c r="M37" s="70"/>
    </row>
    <row r="38" spans="1:13" ht="21.75" customHeight="1">
      <c r="A38" s="71" t="s">
        <v>154</v>
      </c>
      <c r="B38" s="78" t="s">
        <v>19</v>
      </c>
      <c r="C38" s="79" t="s">
        <v>97</v>
      </c>
      <c r="D38" s="80" t="s">
        <v>98</v>
      </c>
      <c r="E38" s="110">
        <v>100000186471</v>
      </c>
      <c r="F38" s="81">
        <v>900900044</v>
      </c>
      <c r="G38" s="85" t="s">
        <v>21</v>
      </c>
      <c r="H38" s="83">
        <v>14900</v>
      </c>
      <c r="I38" s="84">
        <v>6265.03</v>
      </c>
      <c r="J38" s="84">
        <v>8634.9699999999993</v>
      </c>
      <c r="K38" s="76">
        <v>1862.74</v>
      </c>
      <c r="L38" s="76">
        <f t="shared" si="0"/>
        <v>6772.23</v>
      </c>
      <c r="M38" s="70"/>
    </row>
    <row r="39" spans="1:13" ht="21.75" customHeight="1">
      <c r="A39" s="77" t="s">
        <v>155</v>
      </c>
      <c r="B39" s="78" t="s">
        <v>22</v>
      </c>
      <c r="C39" s="79" t="s">
        <v>32</v>
      </c>
      <c r="D39" s="80" t="s">
        <v>33</v>
      </c>
      <c r="E39" s="110">
        <v>100000081901</v>
      </c>
      <c r="F39" s="81">
        <v>900900044</v>
      </c>
      <c r="G39" s="85" t="s">
        <v>34</v>
      </c>
      <c r="H39" s="83">
        <v>43000</v>
      </c>
      <c r="I39" s="84">
        <v>27245.119999999999</v>
      </c>
      <c r="J39" s="84">
        <v>15754.88</v>
      </c>
      <c r="K39" s="76">
        <v>2866.67</v>
      </c>
      <c r="L39" s="76">
        <f t="shared" si="0"/>
        <v>12888.21</v>
      </c>
      <c r="M39" s="70"/>
    </row>
    <row r="40" spans="1:13" ht="21.75" customHeight="1">
      <c r="A40" s="71" t="s">
        <v>156</v>
      </c>
      <c r="B40" s="78" t="s">
        <v>22</v>
      </c>
      <c r="C40" s="79" t="s">
        <v>32</v>
      </c>
      <c r="D40" s="80" t="s">
        <v>33</v>
      </c>
      <c r="E40" s="110">
        <v>100000081902</v>
      </c>
      <c r="F40" s="81">
        <v>900900044</v>
      </c>
      <c r="G40" s="85" t="s">
        <v>34</v>
      </c>
      <c r="H40" s="83">
        <v>49000</v>
      </c>
      <c r="I40" s="84">
        <v>31046.77</v>
      </c>
      <c r="J40" s="84">
        <v>17953.23</v>
      </c>
      <c r="K40" s="76">
        <v>3266.66</v>
      </c>
      <c r="L40" s="76">
        <f t="shared" si="0"/>
        <v>14686.57</v>
      </c>
      <c r="M40" s="70"/>
    </row>
    <row r="41" spans="1:13" ht="21.75" customHeight="1">
      <c r="A41" s="77" t="s">
        <v>157</v>
      </c>
      <c r="B41" s="78" t="s">
        <v>13</v>
      </c>
      <c r="C41" s="79" t="s">
        <v>58</v>
      </c>
      <c r="D41" s="80" t="s">
        <v>57</v>
      </c>
      <c r="E41" s="110">
        <v>100000109495</v>
      </c>
      <c r="F41" s="81">
        <v>900900044</v>
      </c>
      <c r="G41" s="85" t="s">
        <v>21</v>
      </c>
      <c r="H41" s="83">
        <v>7900</v>
      </c>
      <c r="I41" s="84">
        <v>7445.39</v>
      </c>
      <c r="J41" s="84">
        <v>454.61</v>
      </c>
      <c r="K41" s="76">
        <v>454.61</v>
      </c>
      <c r="L41" s="76">
        <f t="shared" si="0"/>
        <v>0</v>
      </c>
      <c r="M41" s="70"/>
    </row>
    <row r="42" spans="1:13" ht="21.75" customHeight="1">
      <c r="A42" s="71" t="s">
        <v>158</v>
      </c>
      <c r="B42" s="78" t="s">
        <v>22</v>
      </c>
      <c r="C42" s="79" t="s">
        <v>59</v>
      </c>
      <c r="D42" s="80" t="s">
        <v>57</v>
      </c>
      <c r="E42" s="110">
        <v>100000109496</v>
      </c>
      <c r="F42" s="81">
        <v>900900044</v>
      </c>
      <c r="G42" s="85" t="s">
        <v>34</v>
      </c>
      <c r="H42" s="83">
        <v>49000</v>
      </c>
      <c r="I42" s="84">
        <v>24627.29</v>
      </c>
      <c r="J42" s="84">
        <v>24372.71</v>
      </c>
      <c r="K42" s="76">
        <v>3267</v>
      </c>
      <c r="L42" s="76">
        <f t="shared" si="0"/>
        <v>21105.71</v>
      </c>
      <c r="M42" s="70"/>
    </row>
    <row r="43" spans="1:13" ht="21.75" customHeight="1">
      <c r="A43" s="77" t="s">
        <v>159</v>
      </c>
      <c r="B43" s="78" t="s">
        <v>22</v>
      </c>
      <c r="C43" s="79" t="s">
        <v>60</v>
      </c>
      <c r="D43" s="80" t="s">
        <v>57</v>
      </c>
      <c r="E43" s="110">
        <v>100000109497</v>
      </c>
      <c r="F43" s="81">
        <v>900900044</v>
      </c>
      <c r="G43" s="85" t="s">
        <v>34</v>
      </c>
      <c r="H43" s="83">
        <v>49000</v>
      </c>
      <c r="I43" s="84">
        <v>24627.29</v>
      </c>
      <c r="J43" s="84">
        <v>24372.71</v>
      </c>
      <c r="K43" s="76">
        <v>3267</v>
      </c>
      <c r="L43" s="76">
        <f t="shared" si="0"/>
        <v>21105.71</v>
      </c>
      <c r="M43" s="70"/>
    </row>
    <row r="44" spans="1:13" ht="21.75" customHeight="1">
      <c r="A44" s="71" t="s">
        <v>160</v>
      </c>
      <c r="B44" s="78" t="s">
        <v>42</v>
      </c>
      <c r="C44" s="79" t="s">
        <v>93</v>
      </c>
      <c r="D44" s="80" t="s">
        <v>94</v>
      </c>
      <c r="E44" s="110">
        <v>100000186831</v>
      </c>
      <c r="F44" s="81">
        <v>900900044</v>
      </c>
      <c r="G44" s="85" t="s">
        <v>21</v>
      </c>
      <c r="H44" s="83">
        <v>62000</v>
      </c>
      <c r="I44" s="84">
        <v>25687.72</v>
      </c>
      <c r="J44" s="84">
        <v>36312.28</v>
      </c>
      <c r="K44" s="76">
        <v>7750.87</v>
      </c>
      <c r="L44" s="76">
        <f t="shared" si="0"/>
        <v>28561.41</v>
      </c>
      <c r="M44" s="70"/>
    </row>
    <row r="45" spans="1:13" ht="21.75" customHeight="1">
      <c r="A45" s="77" t="s">
        <v>161</v>
      </c>
      <c r="B45" s="78" t="s">
        <v>42</v>
      </c>
      <c r="C45" s="79" t="s">
        <v>93</v>
      </c>
      <c r="D45" s="80" t="s">
        <v>94</v>
      </c>
      <c r="E45" s="110">
        <v>100000186832</v>
      </c>
      <c r="F45" s="81">
        <v>900900044</v>
      </c>
      <c r="G45" s="85" t="s">
        <v>21</v>
      </c>
      <c r="H45" s="83">
        <v>47000</v>
      </c>
      <c r="I45" s="84">
        <v>19472.95</v>
      </c>
      <c r="J45" s="84">
        <v>27527.05</v>
      </c>
      <c r="K45" s="76">
        <v>5875.66</v>
      </c>
      <c r="L45" s="76">
        <f t="shared" si="0"/>
        <v>21651.39</v>
      </c>
      <c r="M45" s="70"/>
    </row>
    <row r="46" spans="1:13" ht="21.75" customHeight="1">
      <c r="A46" s="71" t="s">
        <v>162</v>
      </c>
      <c r="B46" s="78" t="s">
        <v>42</v>
      </c>
      <c r="C46" s="79" t="s">
        <v>93</v>
      </c>
      <c r="D46" s="80" t="s">
        <v>94</v>
      </c>
      <c r="E46" s="110">
        <v>100000186833</v>
      </c>
      <c r="F46" s="81">
        <v>900900044</v>
      </c>
      <c r="G46" s="85" t="s">
        <v>21</v>
      </c>
      <c r="H46" s="83">
        <v>40000</v>
      </c>
      <c r="I46" s="84">
        <v>16572.72</v>
      </c>
      <c r="J46" s="84">
        <v>23427.279999999999</v>
      </c>
      <c r="K46" s="76">
        <v>5000.5600000000004</v>
      </c>
      <c r="L46" s="76">
        <f t="shared" si="0"/>
        <v>18426.719999999998</v>
      </c>
      <c r="M46" s="70"/>
    </row>
    <row r="47" spans="1:13" ht="21.75" customHeight="1">
      <c r="A47" s="77" t="s">
        <v>163</v>
      </c>
      <c r="B47" s="78" t="s">
        <v>87</v>
      </c>
      <c r="C47" s="79" t="s">
        <v>88</v>
      </c>
      <c r="D47" s="80" t="s">
        <v>84</v>
      </c>
      <c r="E47" s="110">
        <v>100000186513</v>
      </c>
      <c r="F47" s="81">
        <v>900900044</v>
      </c>
      <c r="G47" s="85" t="s">
        <v>21</v>
      </c>
      <c r="H47" s="83">
        <v>14480</v>
      </c>
      <c r="I47" s="84">
        <v>6029.02</v>
      </c>
      <c r="J47" s="84">
        <v>8450.98</v>
      </c>
      <c r="K47" s="76">
        <v>1810.22</v>
      </c>
      <c r="L47" s="76">
        <f t="shared" si="0"/>
        <v>6640.7599999999993</v>
      </c>
      <c r="M47" s="70"/>
    </row>
    <row r="48" spans="1:13" ht="21.75" customHeight="1">
      <c r="A48" s="71" t="s">
        <v>164</v>
      </c>
      <c r="B48" s="78" t="s">
        <v>36</v>
      </c>
      <c r="C48" s="79" t="s">
        <v>89</v>
      </c>
      <c r="D48" s="80" t="s">
        <v>90</v>
      </c>
      <c r="E48" s="110">
        <v>100000185405</v>
      </c>
      <c r="F48" s="81">
        <v>900900044</v>
      </c>
      <c r="G48" s="85" t="s">
        <v>39</v>
      </c>
      <c r="H48" s="83">
        <v>15000</v>
      </c>
      <c r="I48" s="84">
        <v>13201.32</v>
      </c>
      <c r="J48" s="84">
        <v>1798.68</v>
      </c>
      <c r="K48" s="76">
        <v>1798.68</v>
      </c>
      <c r="L48" s="76">
        <f t="shared" si="0"/>
        <v>0</v>
      </c>
      <c r="M48" s="70"/>
    </row>
    <row r="49" spans="1:13" ht="21.75" customHeight="1">
      <c r="A49" s="77" t="s">
        <v>165</v>
      </c>
      <c r="B49" s="78" t="s">
        <v>36</v>
      </c>
      <c r="C49" s="79" t="s">
        <v>91</v>
      </c>
      <c r="D49" s="80" t="s">
        <v>90</v>
      </c>
      <c r="E49" s="110">
        <v>100000185406</v>
      </c>
      <c r="F49" s="81">
        <v>900900044</v>
      </c>
      <c r="G49" s="85" t="s">
        <v>39</v>
      </c>
      <c r="H49" s="83">
        <v>16000</v>
      </c>
      <c r="I49" s="84">
        <v>14081.41</v>
      </c>
      <c r="J49" s="84">
        <v>1918.59</v>
      </c>
      <c r="K49" s="76">
        <v>1918.59</v>
      </c>
      <c r="L49" s="76">
        <f t="shared" si="0"/>
        <v>0</v>
      </c>
      <c r="M49" s="70"/>
    </row>
    <row r="50" spans="1:13" ht="21.75" customHeight="1">
      <c r="A50" s="71" t="s">
        <v>166</v>
      </c>
      <c r="B50" s="78" t="s">
        <v>13</v>
      </c>
      <c r="C50" s="79" t="s">
        <v>95</v>
      </c>
      <c r="D50" s="80" t="s">
        <v>96</v>
      </c>
      <c r="E50" s="110">
        <v>100000185764</v>
      </c>
      <c r="F50" s="81">
        <v>900900044</v>
      </c>
      <c r="G50" s="85" t="s">
        <v>39</v>
      </c>
      <c r="H50" s="83">
        <v>25300</v>
      </c>
      <c r="I50" s="84">
        <v>21988.98</v>
      </c>
      <c r="J50" s="84">
        <v>3311.02</v>
      </c>
      <c r="K50" s="76">
        <v>3311.02</v>
      </c>
      <c r="L50" s="76">
        <f t="shared" si="0"/>
        <v>0</v>
      </c>
      <c r="M50" s="70"/>
    </row>
    <row r="51" spans="1:13" ht="21.75" customHeight="1">
      <c r="A51" s="71" t="s">
        <v>167</v>
      </c>
      <c r="B51" s="78" t="s">
        <v>13</v>
      </c>
      <c r="C51" s="79" t="s">
        <v>175</v>
      </c>
      <c r="D51" s="80" t="s">
        <v>179</v>
      </c>
      <c r="E51" s="110" t="s">
        <v>171</v>
      </c>
      <c r="F51" s="81">
        <v>900900044</v>
      </c>
      <c r="G51" s="85" t="s">
        <v>16</v>
      </c>
      <c r="H51" s="102">
        <v>30000</v>
      </c>
      <c r="I51" s="102">
        <v>20095.89</v>
      </c>
      <c r="J51" s="102">
        <v>9904.11</v>
      </c>
      <c r="K51" s="103">
        <v>3000</v>
      </c>
      <c r="L51" s="76">
        <f t="shared" si="0"/>
        <v>6904.1100000000006</v>
      </c>
      <c r="M51" s="70"/>
    </row>
    <row r="52" spans="1:13" ht="21.75" customHeight="1">
      <c r="A52" s="71" t="s">
        <v>168</v>
      </c>
      <c r="B52" s="78" t="s">
        <v>13</v>
      </c>
      <c r="C52" s="79" t="s">
        <v>176</v>
      </c>
      <c r="D52" s="80" t="s">
        <v>180</v>
      </c>
      <c r="E52" s="110" t="s">
        <v>172</v>
      </c>
      <c r="F52" s="81">
        <v>900900044</v>
      </c>
      <c r="G52" s="85" t="s">
        <v>183</v>
      </c>
      <c r="H52" s="102">
        <v>34000</v>
      </c>
      <c r="I52" s="102">
        <v>18832.25</v>
      </c>
      <c r="J52" s="102">
        <v>15167.75</v>
      </c>
      <c r="K52" s="103">
        <v>2752.97</v>
      </c>
      <c r="L52" s="76">
        <f t="shared" si="0"/>
        <v>12414.78</v>
      </c>
      <c r="M52" s="70"/>
    </row>
    <row r="53" spans="1:13" ht="21.75" customHeight="1">
      <c r="A53" s="71" t="s">
        <v>169</v>
      </c>
      <c r="B53" s="78" t="s">
        <v>19</v>
      </c>
      <c r="C53" s="79" t="s">
        <v>177</v>
      </c>
      <c r="D53" s="80" t="s">
        <v>181</v>
      </c>
      <c r="E53" s="110" t="s">
        <v>173</v>
      </c>
      <c r="F53" s="81">
        <v>900900044</v>
      </c>
      <c r="G53" s="85" t="s">
        <v>21</v>
      </c>
      <c r="H53" s="102">
        <v>367827.8</v>
      </c>
      <c r="I53" s="102">
        <v>317188.49</v>
      </c>
      <c r="J53" s="102">
        <v>50639.31</v>
      </c>
      <c r="K53" s="103">
        <v>45978.48</v>
      </c>
      <c r="L53" s="76">
        <f t="shared" si="0"/>
        <v>4660.8299999999945</v>
      </c>
      <c r="M53" s="70"/>
    </row>
    <row r="54" spans="1:13" ht="21.75" customHeight="1">
      <c r="A54" s="98" t="s">
        <v>170</v>
      </c>
      <c r="B54" s="99" t="s">
        <v>184</v>
      </c>
      <c r="C54" s="100" t="s">
        <v>178</v>
      </c>
      <c r="D54" s="101" t="s">
        <v>182</v>
      </c>
      <c r="E54" s="111" t="s">
        <v>174</v>
      </c>
      <c r="F54" s="39">
        <v>900900044</v>
      </c>
      <c r="G54" s="41" t="s">
        <v>21</v>
      </c>
      <c r="H54" s="104">
        <v>7800</v>
      </c>
      <c r="I54" s="104">
        <v>6360.21</v>
      </c>
      <c r="J54" s="104">
        <v>1439.79</v>
      </c>
      <c r="K54" s="105">
        <v>975</v>
      </c>
      <c r="L54" s="86">
        <f t="shared" si="0"/>
        <v>464.78999999999996</v>
      </c>
      <c r="M54" s="70"/>
    </row>
    <row r="55" spans="1:13" ht="21.75" thickBot="1">
      <c r="A55" s="125" t="s">
        <v>99</v>
      </c>
      <c r="B55" s="126"/>
      <c r="C55" s="126"/>
      <c r="D55" s="126"/>
      <c r="E55" s="126"/>
      <c r="F55" s="126"/>
      <c r="G55" s="127"/>
      <c r="H55" s="87">
        <f>SUM(H5:H54)</f>
        <v>2149207.7999999998</v>
      </c>
      <c r="I55" s="87">
        <f t="shared" ref="I55:J55" si="1">SUM(I5:I54)</f>
        <v>1634278.13</v>
      </c>
      <c r="J55" s="87">
        <f t="shared" si="1"/>
        <v>514929.66999999993</v>
      </c>
      <c r="K55" s="88">
        <f t="shared" ref="K55:L55" si="2">SUM(K5:K54)</f>
        <v>199723.19</v>
      </c>
      <c r="L55" s="89">
        <f t="shared" si="2"/>
        <v>315206.48</v>
      </c>
    </row>
    <row r="56" spans="1:13" ht="21.75" thickTop="1">
      <c r="C56" s="20"/>
      <c r="G56" s="52"/>
      <c r="H56" s="90"/>
      <c r="I56" s="90"/>
      <c r="J56" s="90"/>
    </row>
    <row r="57" spans="1:13">
      <c r="A57" s="123" t="s">
        <v>136</v>
      </c>
      <c r="B57" s="124"/>
      <c r="C57" s="124"/>
      <c r="D57" s="124"/>
      <c r="E57" s="124"/>
      <c r="G57" s="52"/>
      <c r="H57" s="90"/>
      <c r="I57" s="90"/>
      <c r="J57" s="90"/>
    </row>
    <row r="58" spans="1:13" s="132" customFormat="1">
      <c r="A58" s="128" t="s">
        <v>137</v>
      </c>
      <c r="B58" s="129"/>
      <c r="C58" s="129"/>
      <c r="D58" s="130"/>
      <c r="E58" s="92"/>
      <c r="F58" s="130"/>
      <c r="G58" s="130"/>
      <c r="H58" s="131"/>
      <c r="I58" s="131"/>
      <c r="J58" s="131"/>
    </row>
    <row r="59" spans="1:13">
      <c r="A59" s="123" t="s">
        <v>138</v>
      </c>
      <c r="B59" s="124"/>
      <c r="C59" s="124"/>
      <c r="E59" s="92"/>
      <c r="G59" s="52"/>
      <c r="H59" s="93"/>
      <c r="I59" s="93"/>
      <c r="J59" s="93"/>
    </row>
    <row r="60" spans="1:13">
      <c r="A60" s="123" t="s">
        <v>139</v>
      </c>
      <c r="B60" s="124"/>
      <c r="C60" s="124"/>
      <c r="E60" s="92"/>
      <c r="G60" s="52"/>
      <c r="H60" s="93"/>
      <c r="I60" s="93"/>
      <c r="J60" s="93"/>
    </row>
    <row r="61" spans="1:13">
      <c r="A61" s="123" t="s">
        <v>140</v>
      </c>
      <c r="B61" s="124"/>
      <c r="C61" s="124"/>
      <c r="D61" s="92">
        <f>+K55</f>
        <v>199723.19</v>
      </c>
      <c r="E61" s="92"/>
      <c r="G61" s="52"/>
      <c r="H61" s="93"/>
      <c r="I61" s="93"/>
      <c r="J61" s="93"/>
    </row>
    <row r="62" spans="1:13">
      <c r="A62" s="123" t="s">
        <v>141</v>
      </c>
      <c r="B62" s="124"/>
      <c r="C62" s="124"/>
      <c r="E62" s="92">
        <f>SUM(D61)</f>
        <v>199723.19</v>
      </c>
      <c r="G62" s="52"/>
      <c r="H62" s="93"/>
      <c r="I62" s="93"/>
      <c r="J62" s="93"/>
    </row>
    <row r="63" spans="1:13">
      <c r="B63" s="91" t="s">
        <v>142</v>
      </c>
      <c r="C63" s="20"/>
      <c r="E63" s="92"/>
      <c r="G63" s="52"/>
      <c r="H63" s="93"/>
      <c r="I63" s="93"/>
      <c r="J63" s="93"/>
    </row>
    <row r="64" spans="1:13">
      <c r="B64" s="123"/>
      <c r="C64" s="124"/>
      <c r="D64" s="124"/>
      <c r="E64" s="124"/>
      <c r="F64" s="94"/>
      <c r="G64" s="52"/>
      <c r="H64" s="95"/>
      <c r="I64" s="95"/>
      <c r="J64" s="95"/>
    </row>
    <row r="65" spans="1:13" ht="26.25">
      <c r="C65" s="112" t="s">
        <v>185</v>
      </c>
      <c r="D65" s="113">
        <v>2669353.48</v>
      </c>
      <c r="E65" s="114"/>
      <c r="G65" s="52"/>
      <c r="H65" s="93"/>
      <c r="I65" s="93"/>
      <c r="J65" s="93"/>
    </row>
    <row r="66" spans="1:13" s="115" customFormat="1" ht="26.25">
      <c r="A66" s="52"/>
      <c r="B66" s="52"/>
      <c r="C66" s="112" t="s">
        <v>186</v>
      </c>
      <c r="D66" s="113">
        <f>J55</f>
        <v>514929.66999999993</v>
      </c>
      <c r="E66" s="114"/>
      <c r="F66" s="52"/>
      <c r="G66" s="52"/>
      <c r="H66" s="93"/>
      <c r="I66" s="93"/>
      <c r="J66" s="93"/>
    </row>
    <row r="67" spans="1:13" s="115" customFormat="1" ht="26.25">
      <c r="A67" s="52"/>
      <c r="B67" s="52"/>
      <c r="C67" s="116" t="s">
        <v>187</v>
      </c>
      <c r="D67" s="117">
        <f>D65-D66</f>
        <v>2154423.81</v>
      </c>
      <c r="E67" s="114"/>
      <c r="F67" s="52"/>
      <c r="G67" s="52"/>
      <c r="H67" s="93"/>
      <c r="I67" s="93"/>
      <c r="J67" s="93"/>
    </row>
    <row r="68" spans="1:13" s="115" customFormat="1" ht="26.25">
      <c r="A68" s="52"/>
      <c r="B68" s="52"/>
      <c r="C68" s="116"/>
      <c r="D68" s="114"/>
      <c r="E68" s="114"/>
      <c r="F68" s="52"/>
      <c r="G68" s="52"/>
      <c r="H68" s="93"/>
      <c r="I68" s="93"/>
      <c r="J68" s="93"/>
    </row>
    <row r="69" spans="1:13" s="115" customFormat="1" ht="26.25">
      <c r="A69" s="52"/>
      <c r="B69" s="52"/>
      <c r="C69" s="116"/>
      <c r="D69" s="114"/>
      <c r="E69" s="114"/>
      <c r="F69" s="52"/>
      <c r="G69" s="52"/>
      <c r="H69" s="93"/>
      <c r="I69" s="93"/>
      <c r="J69" s="93"/>
    </row>
    <row r="70" spans="1:13" ht="32.25" customHeight="1">
      <c r="A70" s="122" t="s">
        <v>188</v>
      </c>
      <c r="B70" s="122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19"/>
    </row>
    <row r="71" spans="1:13" ht="32.25" customHeight="1">
      <c r="A71" s="118"/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9"/>
    </row>
    <row r="72" spans="1:13" ht="32.25" customHeight="1">
      <c r="A72" s="118"/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9"/>
    </row>
  </sheetData>
  <mergeCells count="12">
    <mergeCell ref="A58:C58"/>
    <mergeCell ref="A1:L1"/>
    <mergeCell ref="A2:L2"/>
    <mergeCell ref="A3:L3"/>
    <mergeCell ref="A55:G55"/>
    <mergeCell ref="A57:E57"/>
    <mergeCell ref="A70:L70"/>
    <mergeCell ref="A59:C59"/>
    <mergeCell ref="A60:C60"/>
    <mergeCell ref="A61:C61"/>
    <mergeCell ref="A62:C62"/>
    <mergeCell ref="B64:E64"/>
  </mergeCells>
  <phoneticPr fontId="10" type="noConversion"/>
  <pageMargins left="0.19685039370078741" right="0.19685039370078741" top="0.19685039370078741" bottom="0.19685039370078741" header="0.51181102362204722" footer="0.15748031496062992"/>
  <pageSetup paperSize="9" scale="7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2566</vt:lpstr>
      <vt:lpstr>2567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dnp</dc:creator>
  <cp:lastModifiedBy>dnp</cp:lastModifiedBy>
  <cp:lastPrinted>2024-10-03T10:26:57Z</cp:lastPrinted>
  <dcterms:created xsi:type="dcterms:W3CDTF">2023-10-03T18:12:27Z</dcterms:created>
  <dcterms:modified xsi:type="dcterms:W3CDTF">2024-10-03T10:27:00Z</dcterms:modified>
</cp:coreProperties>
</file>