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47FB901F-6C85-4277-8125-2BB2292DB902}" xr6:coauthVersionLast="47" xr6:coauthVersionMax="47" xr10:uidLastSave="{00000000-0000-0000-0000-000000000000}"/>
  <bookViews>
    <workbookView xWindow="-120" yWindow="-120" windowWidth="19440" windowHeight="11640" activeTab="2" xr2:uid="{00000000-000D-0000-FFFF-FFFF00000000}"/>
  </bookViews>
  <sheets>
    <sheet name="รายงานทะเบียนคุมสินทรัพย์ สบอ.3" sheetId="11" r:id="rId1"/>
    <sheet name="รายงานทะเบียนคุมสินทรัพย์ ส (2" sheetId="12" r:id="rId2"/>
    <sheet name="2567" sheetId="13" r:id="rId3"/>
  </sheets>
  <definedNames>
    <definedName name="_xlnm._FilterDatabase" localSheetId="2" hidden="1">'2567'!$E$1:$E$34</definedName>
    <definedName name="_xlnm.Print_Titles" localSheetId="1">'รายงานทะเบียนคุมสินทรัพย์ ส (2'!$4:$4</definedName>
    <definedName name="_xlnm.Print_Titles" localSheetId="0">'รายงานทะเบียนคุมสินทรัพย์ สบอ.3'!$4:$4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3" l="1"/>
  <c r="D32" i="13"/>
  <c r="K21" i="13"/>
  <c r="D27" i="13" s="1"/>
  <c r="E28" i="13" s="1"/>
  <c r="J21" i="13"/>
  <c r="I21" i="13"/>
  <c r="H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21" i="13" l="1"/>
  <c r="K37" i="12"/>
  <c r="J37" i="12" l="1"/>
  <c r="I37" i="12" l="1"/>
  <c r="E44" i="12"/>
  <c r="H37" i="12"/>
  <c r="I37" i="11" l="1"/>
  <c r="D43" i="11" s="1"/>
  <c r="E44" i="11" s="1"/>
  <c r="H37" i="11"/>
</calcChain>
</file>

<file path=xl/sharedStrings.xml><?xml version="1.0" encoding="utf-8"?>
<sst xmlns="http://schemas.openxmlformats.org/spreadsheetml/2006/main" count="461" uniqueCount="120">
  <si>
    <t>ทะเบียนคุมสินทรัพย์รับบริจาคในระบบ GFMIS</t>
  </si>
  <si>
    <t>สำนักบริหารพื้นที่อนุรักษ์ที่ 3 (บ้านโป่ง)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</si>
  <si>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</si>
  <si>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</si>
  <si>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</si>
  <si>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</si>
  <si>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</si>
  <si>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</si>
  <si>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</si>
  <si>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</si>
  <si>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1</t>
  </si>
  <si>
    <t>เครื่องปรับอากาศ ยี่ห้อ SAMSUNG รุ่น AS</t>
  </si>
  <si>
    <t>30.06.2010</t>
  </si>
  <si>
    <t>010/000</t>
  </si>
  <si>
    <t>2</t>
  </si>
  <si>
    <t>เครื่องปรับอากาศ ยี่ห้อAMENA รุ่น Micro</t>
  </si>
  <si>
    <t>008/000</t>
  </si>
  <si>
    <t>4</t>
  </si>
  <si>
    <t>เครื่องปรับอากาศ ยี่ห้อ PANASONIC รุ่น</t>
  </si>
  <si>
    <t>16.02.2011</t>
  </si>
  <si>
    <t>5</t>
  </si>
  <si>
    <t>6</t>
  </si>
  <si>
    <t>7</t>
  </si>
  <si>
    <t>เครื่องถ่ายเอกสาร ยี่ห้อ KYOCERA รุ่น T</t>
  </si>
  <si>
    <t>8</t>
  </si>
  <si>
    <t>004/000</t>
  </si>
  <si>
    <t>9</t>
  </si>
  <si>
    <t>เครื่องถ่ายเอกสาร ยี่ห้อ KONICA รุ่น BI</t>
  </si>
  <si>
    <t>23.05.2011</t>
  </si>
  <si>
    <t>10</t>
  </si>
  <si>
    <t>เครื่องปรับอากาศยี่ห้อMitsubishi รุ่น P</t>
  </si>
  <si>
    <t>26.03.2014</t>
  </si>
  <si>
    <t>11</t>
  </si>
  <si>
    <t>12</t>
  </si>
  <si>
    <t>13</t>
  </si>
  <si>
    <t>14</t>
  </si>
  <si>
    <t>15</t>
  </si>
  <si>
    <t>เครื่องปรับอากาศยี่ห้อMitsubishi รุ่น F</t>
  </si>
  <si>
    <t>16</t>
  </si>
  <si>
    <t>เครื่องปรับอากาศยี่ห้อ Midia รุ่น MSGC</t>
  </si>
  <si>
    <t>17</t>
  </si>
  <si>
    <t>เครื่องปรับอากาศขนาด12,263.75 บีทียู ยี</t>
  </si>
  <si>
    <t>05.09.2014</t>
  </si>
  <si>
    <t>18</t>
  </si>
  <si>
    <t>19</t>
  </si>
  <si>
    <t>รถบรรทุกดีเซล  ตัน ขับเคลื่อน 4 ล้อ ดับ</t>
  </si>
  <si>
    <t>11.09.2014</t>
  </si>
  <si>
    <t>20</t>
  </si>
  <si>
    <t>เครื่องพิมพ์แบบฉีดหมึก (INKJET Printer)</t>
  </si>
  <si>
    <t>18.11.2014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</si>
  <si>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</si>
  <si>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</si>
  <si>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</si>
  <si>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</si>
  <si>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</si>
  <si>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</si>
  <si>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</si>
  <si>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</si>
  <si>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</si>
  <si>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</si>
  <si>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</si>
  <si>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เครื่องคอมพิวเตอร์สำหรับงานสำนักงาน ยี่ห้อ DELUX</t>
  </si>
  <si>
    <t>26.06.2014</t>
  </si>
  <si>
    <t>รถบรรทุก(ดีเซล)ขนาด1ตันยี่ห้อMazda s/n:</t>
  </si>
  <si>
    <t>01.07.2015</t>
  </si>
  <si>
    <t>005/003</t>
  </si>
  <si>
    <t>รถบรรทุก(ดีเซล)ขนาด1ตันยี่ห้อTOYOTAs/n:</t>
  </si>
  <si>
    <t>006/008</t>
  </si>
  <si>
    <t xml:space="preserve">ดำเนินการปรับปรุงรายการบัญชีรายได้รอการรับรู้(2213010101)ด้วยคำสั่งงาน ZGL_JV </t>
  </si>
  <si>
    <t>รหัสงบประมาณ : 09009</t>
  </si>
  <si>
    <t>เดบิต(40)</t>
  </si>
  <si>
    <t>2213010101  รายได้รอการรับรู้</t>
  </si>
  <si>
    <t>เครดิต(50)</t>
  </si>
  <si>
    <t>4302030101  รายได้จากการบริจาค</t>
  </si>
  <si>
    <t>ปรับปรุงรายได้รอการรับรู้ของสินทรัพย์รับบริจาค</t>
  </si>
  <si>
    <t>เครื่องตัดหญ้าแบบล้อจักรยาน</t>
  </si>
  <si>
    <t>31.01.2017</t>
  </si>
  <si>
    <t>ครุภัณฑ์งานบ้านงานครัว</t>
  </si>
  <si>
    <t>ครุภัณฑ์สำนักงาน</t>
  </si>
  <si>
    <t>เครื่องโทรสารระบบเลเซอร์ สีขาว</t>
  </si>
  <si>
    <t>เครื่องตัดหญ้าแบบข้อแข็งยี่ห้อ MA</t>
  </si>
  <si>
    <t>ครุภัณฑ์คอมพิวเตอร์</t>
  </si>
  <si>
    <t>ครุภัณฑ์ยานพาหนะและขนส่ง</t>
  </si>
  <si>
    <t>เครื่องปั่นไฟ ยี่ห้อ WIN รุ่น ST-10ขนาด10กิโลวัตต์</t>
  </si>
  <si>
    <t>24.08.2018</t>
  </si>
  <si>
    <t>ครุภัณฑ์ไฟฟ้า</t>
  </si>
  <si>
    <t>เครื่องปรับอากาศยี่ห้อCarrier ขนาด 12,000 บีทียู</t>
  </si>
  <si>
    <t>เครื่องปรับอากาศยี่ห้อCarrier ขนาด 18,000 บีทียู</t>
  </si>
  <si>
    <t>01.07.2020</t>
  </si>
  <si>
    <t>เครื่องปรับอากาศ ขนาด 18000 บีทียู ยี่ห้อSTAR AIRE</t>
  </si>
  <si>
    <t>11.03.2020</t>
  </si>
  <si>
    <t>เครื่องปรับอากาศ ขนาด 18000 บีทียูยี่ห้อ STAR AIRE</t>
  </si>
  <si>
    <t>ค่าเสื่อมปี63ที่ต้องปรับปรุง(19)</t>
  </si>
  <si>
    <t>32</t>
  </si>
  <si>
    <t>รหัสแหล่งของเงิน : 6331000 , รหัสกิจกรรมหลัก : P7000</t>
  </si>
  <si>
    <t>วันที่เอกสาร และ วันผ่านรายการ : 30.09.2020</t>
  </si>
  <si>
    <t>ณ 30 กันยายน 2563</t>
  </si>
  <si>
    <t>ค่าเสื่อมปี65ที่ต้องปรับปรุง(20)</t>
  </si>
  <si>
    <t>ค่าเสื่อมปี66ที่ต้องปรับปรุง(21)</t>
  </si>
  <si>
    <t>วันที่เอกสาร และ วันผ่านรายการ : 30.09.2023</t>
  </si>
  <si>
    <t>ณ 30 กันยายน 2566</t>
  </si>
  <si>
    <t>ทะเบียนคุมสินทรัพย์รับบริจาค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</si>
  <si>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</si>
  <si>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</si>
  <si>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</si>
  <si>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</si>
  <si>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</si>
  <si>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</si>
  <si>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3</t>
  </si>
  <si>
    <t>รวม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</si>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</sst>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8"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4"/>
      <color theme="3" tint="-0.499984740745262"/>
      <name val="TH SarabunPSK"/>
      <family val="2"/>
    </font>
    <font>
      <sz val="14"/>
      <color theme="3" tint="-0.49998474074526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43" fontId="3" fillId="0" borderId="1" xfId="1" applyFont="1" applyFill="1" applyBorder="1" applyAlignment="1">
      <alignment horizontal="center" vertical="center" wrapText="1"/>
    </xf>
    <xf numFmtId="0" fontId="3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49" fontId="4" fillId="0" borderId="0" xfId="0" applyNumberFormat="1" applyFont="1" applyAlignment="1">
      <alignment horizontal="center"/>
    </xf>
    <xf numFmtId="43" fontId="4" fillId="0" borderId="0" xfId="1" applyFont="1" applyFill="1" applyBorder="1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49" fontId="7" fillId="0" borderId="0" xfId="0" applyNumberFormat="1" applyFont="1" applyAlignment="1">
      <alignment horizontal="center"/>
    </xf>
    <xf numFmtId="43" fontId="7" fillId="0" borderId="0" xfId="1" applyFont="1" applyFill="1" applyBorder="1"/>
    <xf numFmtId="4" fontId="7" fillId="0" borderId="0" xfId="0" applyNumberFormat="1" applyFont="1" applyAlignment="1">
      <alignment horizontal="center"/>
    </xf>
    <xf numFmtId="43" fontId="3" fillId="0" borderId="2" xfId="1" applyFont="1" applyFill="1" applyBorder="1"/>
    <xf numFmtId="49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43" fontId="3" fillId="0" borderId="3" xfId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" fontId="4" fillId="0" borderId="4" xfId="0" applyNumberFormat="1" applyFont="1" applyBorder="1"/>
    <xf numFmtId="4" fontId="4" fillId="0" borderId="4" xfId="0" applyNumberFormat="1" applyFont="1" applyBorder="1"/>
    <xf numFmtId="43" fontId="4" fillId="0" borderId="4" xfId="1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/>
    <xf numFmtId="4" fontId="4" fillId="0" borderId="5" xfId="0" applyNumberFormat="1" applyFont="1" applyBorder="1"/>
    <xf numFmtId="0" fontId="3" fillId="0" borderId="0" xfId="0" applyFont="1" applyAlignment="1">
      <alignment horizontal="center"/>
    </xf>
    <xf numFmtId="43" fontId="4" fillId="0" borderId="5" xfId="1" applyFont="1" applyBorder="1"/>
    <xf numFmtId="4" fontId="4" fillId="0" borderId="6" xfId="0" applyNumberFormat="1" applyFont="1" applyBorder="1"/>
    <xf numFmtId="43" fontId="4" fillId="0" borderId="6" xfId="1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8" xfId="0" applyFont="1" applyBorder="1"/>
    <xf numFmtId="1" fontId="4" fillId="0" borderId="7" xfId="0" applyNumberFormat="1" applyFont="1" applyBorder="1"/>
    <xf numFmtId="1" fontId="4" fillId="0" borderId="6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/>
    <xf numFmtId="0" fontId="4" fillId="0" borderId="11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" fontId="4" fillId="2" borderId="4" xfId="0" applyNumberFormat="1" applyFont="1" applyFill="1" applyBorder="1"/>
    <xf numFmtId="43" fontId="4" fillId="2" borderId="4" xfId="1" applyFont="1" applyFill="1" applyBorder="1"/>
    <xf numFmtId="43" fontId="4" fillId="2" borderId="6" xfId="1" applyFont="1" applyFill="1" applyBorder="1"/>
    <xf numFmtId="43" fontId="4" fillId="2" borderId="5" xfId="1" applyFont="1" applyFill="1" applyBorder="1"/>
    <xf numFmtId="0" fontId="9" fillId="0" borderId="0" xfId="3" applyFont="1"/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1" fontId="8" fillId="0" borderId="14" xfId="3" applyNumberFormat="1" applyFont="1" applyBorder="1" applyAlignment="1">
      <alignment horizontal="center" vertical="center" wrapText="1"/>
    </xf>
    <xf numFmtId="164" fontId="8" fillId="0" borderId="15" xfId="3" applyNumberFormat="1" applyFont="1" applyBorder="1" applyAlignment="1">
      <alignment horizontal="center" vertical="center" wrapText="1"/>
    </xf>
    <xf numFmtId="43" fontId="8" fillId="0" borderId="14" xfId="4" applyFont="1" applyFill="1" applyBorder="1" applyAlignment="1">
      <alignment horizontal="center" vertical="center" wrapText="1"/>
    </xf>
    <xf numFmtId="43" fontId="8" fillId="0" borderId="1" xfId="4" applyFont="1" applyFill="1" applyBorder="1" applyAlignment="1">
      <alignment horizontal="center" vertical="center" wrapText="1"/>
    </xf>
    <xf numFmtId="43" fontId="8" fillId="0" borderId="1" xfId="4" applyFont="1" applyFill="1" applyBorder="1" applyAlignment="1">
      <alignment horizontal="center" vertical="center" wrapText="1" shrinkToFit="1"/>
    </xf>
    <xf numFmtId="0" fontId="8" fillId="0" borderId="0" xfId="3" applyFont="1"/>
    <xf numFmtId="0" fontId="9" fillId="0" borderId="16" xfId="3" quotePrefix="1" applyFont="1" applyBorder="1" applyAlignment="1">
      <alignment horizontal="center"/>
    </xf>
    <xf numFmtId="0" fontId="9" fillId="0" borderId="17" xfId="3" applyFont="1" applyBorder="1" applyAlignment="1">
      <alignment horizontal="left" vertical="center" wrapText="1"/>
    </xf>
    <xf numFmtId="0" fontId="9" fillId="0" borderId="18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center" vertical="center" wrapText="1"/>
    </xf>
    <xf numFmtId="1" fontId="9" fillId="0" borderId="18" xfId="3" applyNumberFormat="1" applyFont="1" applyBorder="1" applyAlignment="1">
      <alignment horizontal="right" wrapText="1"/>
    </xf>
    <xf numFmtId="0" fontId="9" fillId="0" borderId="17" xfId="3" applyFont="1" applyBorder="1" applyAlignment="1">
      <alignment horizontal="center"/>
    </xf>
    <xf numFmtId="0" fontId="9" fillId="0" borderId="19" xfId="3" applyFont="1" applyBorder="1" applyAlignment="1">
      <alignment horizontal="center"/>
    </xf>
    <xf numFmtId="43" fontId="9" fillId="0" borderId="18" xfId="4" applyFont="1" applyFill="1" applyBorder="1" applyAlignment="1">
      <alignment horizontal="center" vertical="center" wrapText="1"/>
    </xf>
    <xf numFmtId="43" fontId="9" fillId="0" borderId="17" xfId="4" applyFont="1" applyFill="1" applyBorder="1" applyAlignment="1">
      <alignment horizontal="center" vertical="center" wrapText="1"/>
    </xf>
    <xf numFmtId="43" fontId="9" fillId="0" borderId="17" xfId="4" applyFont="1" applyFill="1" applyBorder="1"/>
    <xf numFmtId="43" fontId="9" fillId="0" borderId="0" xfId="3" applyNumberFormat="1" applyFont="1"/>
    <xf numFmtId="0" fontId="11" fillId="0" borderId="20" xfId="3" quotePrefix="1" applyFont="1" applyBorder="1" applyAlignment="1">
      <alignment horizontal="center"/>
    </xf>
    <xf numFmtId="0" fontId="11" fillId="0" borderId="21" xfId="3" applyFont="1" applyBorder="1" applyAlignment="1">
      <alignment horizontal="left" vertical="center" wrapText="1"/>
    </xf>
    <xf numFmtId="0" fontId="11" fillId="0" borderId="22" xfId="3" applyFont="1" applyBorder="1"/>
    <xf numFmtId="0" fontId="11" fillId="0" borderId="21" xfId="3" applyFont="1" applyBorder="1" applyAlignment="1">
      <alignment horizontal="center"/>
    </xf>
    <xf numFmtId="1" fontId="11" fillId="0" borderId="22" xfId="3" applyNumberFormat="1" applyFont="1" applyBorder="1"/>
    <xf numFmtId="0" fontId="11" fillId="0" borderId="23" xfId="3" applyFont="1" applyBorder="1" applyAlignment="1">
      <alignment horizontal="center"/>
    </xf>
    <xf numFmtId="4" fontId="11" fillId="0" borderId="22" xfId="3" applyNumberFormat="1" applyFont="1" applyBorder="1"/>
    <xf numFmtId="4" fontId="11" fillId="0" borderId="21" xfId="3" applyNumberFormat="1" applyFont="1" applyBorder="1"/>
    <xf numFmtId="43" fontId="9" fillId="0" borderId="21" xfId="4" applyFont="1" applyFill="1" applyBorder="1"/>
    <xf numFmtId="0" fontId="11" fillId="0" borderId="0" xfId="3" applyFont="1"/>
    <xf numFmtId="0" fontId="9" fillId="0" borderId="20" xfId="3" quotePrefix="1" applyFont="1" applyBorder="1" applyAlignment="1">
      <alignment horizontal="center"/>
    </xf>
    <xf numFmtId="0" fontId="9" fillId="0" borderId="21" xfId="3" applyFont="1" applyBorder="1" applyAlignment="1">
      <alignment horizontal="left" vertical="center" wrapText="1"/>
    </xf>
    <xf numFmtId="0" fontId="12" fillId="0" borderId="22" xfId="3" applyFont="1" applyBorder="1"/>
    <xf numFmtId="0" fontId="12" fillId="0" borderId="21" xfId="3" applyFont="1" applyBorder="1" applyAlignment="1">
      <alignment horizontal="center"/>
    </xf>
    <xf numFmtId="1" fontId="12" fillId="0" borderId="22" xfId="3" applyNumberFormat="1" applyFont="1" applyBorder="1"/>
    <xf numFmtId="0" fontId="9" fillId="0" borderId="21" xfId="3" applyFont="1" applyBorder="1" applyAlignment="1">
      <alignment horizontal="center"/>
    </xf>
    <xf numFmtId="0" fontId="12" fillId="0" borderId="23" xfId="3" applyFont="1" applyBorder="1" applyAlignment="1">
      <alignment horizontal="center"/>
    </xf>
    <xf numFmtId="4" fontId="12" fillId="0" borderId="22" xfId="3" applyNumberFormat="1" applyFont="1" applyBorder="1"/>
    <xf numFmtId="4" fontId="12" fillId="0" borderId="21" xfId="3" applyNumberFormat="1" applyFont="1" applyBorder="1"/>
    <xf numFmtId="0" fontId="9" fillId="0" borderId="23" xfId="3" applyFont="1" applyBorder="1" applyAlignment="1">
      <alignment horizontal="center"/>
    </xf>
    <xf numFmtId="0" fontId="12" fillId="0" borderId="21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2" fillId="0" borderId="18" xfId="3" applyFont="1" applyBorder="1"/>
    <xf numFmtId="0" fontId="12" fillId="0" borderId="17" xfId="3" applyFont="1" applyBorder="1" applyAlignment="1">
      <alignment horizontal="center"/>
    </xf>
    <xf numFmtId="1" fontId="12" fillId="0" borderId="18" xfId="3" applyNumberFormat="1" applyFont="1" applyBorder="1"/>
    <xf numFmtId="0" fontId="12" fillId="0" borderId="19" xfId="3" applyFont="1" applyBorder="1" applyAlignment="1">
      <alignment horizontal="center"/>
    </xf>
    <xf numFmtId="4" fontId="12" fillId="0" borderId="18" xfId="3" applyNumberFormat="1" applyFont="1" applyBorder="1"/>
    <xf numFmtId="4" fontId="12" fillId="0" borderId="17" xfId="3" applyNumberFormat="1" applyFont="1" applyBorder="1"/>
    <xf numFmtId="43" fontId="9" fillId="0" borderId="25" xfId="4" applyFont="1" applyFill="1" applyBorder="1"/>
    <xf numFmtId="43" fontId="9" fillId="3" borderId="25" xfId="4" applyFont="1" applyFill="1" applyBorder="1"/>
    <xf numFmtId="43" fontId="9" fillId="0" borderId="2" xfId="4" applyFont="1" applyFill="1" applyBorder="1"/>
    <xf numFmtId="0" fontId="9" fillId="0" borderId="0" xfId="3" applyFont="1" applyAlignment="1">
      <alignment horizontal="center"/>
    </xf>
    <xf numFmtId="1" fontId="9" fillId="0" borderId="0" xfId="3" applyNumberFormat="1" applyFont="1" applyAlignment="1">
      <alignment horizontal="center"/>
    </xf>
    <xf numFmtId="4" fontId="13" fillId="0" borderId="0" xfId="3" applyNumberFormat="1" applyFont="1"/>
    <xf numFmtId="0" fontId="9" fillId="0" borderId="0" xfId="3" applyFont="1" applyAlignment="1">
      <alignment horizontal="left"/>
    </xf>
    <xf numFmtId="43" fontId="9" fillId="0" borderId="0" xfId="4" applyFont="1" applyFill="1" applyBorder="1" applyAlignment="1">
      <alignment horizontal="center"/>
    </xf>
    <xf numFmtId="4" fontId="9" fillId="0" borderId="0" xfId="3" applyNumberFormat="1" applyFont="1"/>
    <xf numFmtId="1" fontId="12" fillId="0" borderId="0" xfId="3" applyNumberFormat="1" applyFont="1"/>
    <xf numFmtId="0" fontId="12" fillId="0" borderId="0" xfId="3" applyFont="1" applyAlignment="1">
      <alignment horizontal="center"/>
    </xf>
    <xf numFmtId="0" fontId="9" fillId="0" borderId="0" xfId="3" applyFont="1" applyAlignment="1">
      <alignment wrapText="1"/>
    </xf>
    <xf numFmtId="164" fontId="9" fillId="0" borderId="0" xfId="3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43" fontId="14" fillId="0" borderId="0" xfId="0" applyNumberFormat="1" applyFont="1" applyAlignment="1">
      <alignment horizontal="center"/>
    </xf>
    <xf numFmtId="43" fontId="9" fillId="0" borderId="0" xfId="5" applyFont="1" applyFill="1" applyBorder="1" applyAlignment="1">
      <alignment horizontal="center"/>
    </xf>
    <xf numFmtId="4" fontId="9" fillId="0" borderId="0" xfId="0" applyNumberFormat="1" applyFont="1"/>
    <xf numFmtId="0" fontId="9" fillId="0" borderId="0" xfId="0" applyFont="1"/>
    <xf numFmtId="43" fontId="9" fillId="0" borderId="0" xfId="5" applyFont="1" applyFill="1" applyBorder="1"/>
    <xf numFmtId="0" fontId="15" fillId="0" borderId="0" xfId="0" applyFont="1" applyAlignment="1">
      <alignment horizontal="right"/>
    </xf>
    <xf numFmtId="43" fontId="15" fillId="3" borderId="0" xfId="0" applyNumberFormat="1" applyFont="1" applyFill="1" applyAlignment="1">
      <alignment horizontal="center"/>
    </xf>
    <xf numFmtId="0" fontId="17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9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16" fillId="0" borderId="0" xfId="0" applyFont="1" applyAlignment="1">
      <alignment horizontal="center" wrapText="1"/>
    </xf>
    <xf numFmtId="0" fontId="8" fillId="0" borderId="0" xfId="3" applyFont="1" applyAlignment="1">
      <alignment horizontal="center"/>
    </xf>
    <xf numFmtId="0" fontId="8" fillId="0" borderId="12" xfId="3" applyFont="1" applyBorder="1" applyAlignment="1">
      <alignment horizontal="center"/>
    </xf>
    <xf numFmtId="0" fontId="9" fillId="0" borderId="24" xfId="3" applyFont="1" applyBorder="1" applyAlignment="1">
      <alignment horizontal="center"/>
    </xf>
    <xf numFmtId="0" fontId="9" fillId="0" borderId="12" xfId="3" applyFont="1" applyBorder="1" applyAlignment="1">
      <alignment horizontal="center"/>
    </xf>
    <xf numFmtId="0" fontId="9" fillId="0" borderId="10" xfId="3" applyFont="1" applyBorder="1" applyAlignment="1">
      <alignment horizontal="center"/>
    </xf>
  </cellXfs>
  <cellStyles count="6">
    <cellStyle name="Comma" xfId="1" builtinId="3"/>
    <cellStyle name="Comma 2" xfId="4" xr:uid="{28EC0046-41A9-497E-BD31-7CD7DE3C14C7}"/>
    <cellStyle name="Comma 3" xfId="5" xr:uid="{5B72A4C4-0E02-47B6-B3DF-B65640240558}"/>
    <cellStyle name="Normal" xfId="0" builtinId="0"/>
    <cellStyle name="Normal 2" xfId="2" xr:uid="{00000000-0005-0000-0000-000002000000}"/>
    <cellStyle name="Normal 3" xfId="3" xr:uid="{02821941-A987-4C3B-8FFF-0AEF53BEED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560294</xdr:colOff>
      <xdr:row>35</xdr:row>
      <xdr:rowOff>201701</xdr:rowOff>
    </xdr:from>
    <xdr:to>
      <xdr:col>10</xdr:col>
      <xdr:colOff>895910</xdr:colOff>
      <xdr:row>46</xdr:row>
      <xdr:rowOff>102529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618A58-838F-DEF9-B827-121837F64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118" y="10701613"/>
          <a:ext cx="11362204" cy="2859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J79"/>
  <sheetViews>
    <sheetView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G14" sqref="G14"/>
    </sheetView>
  </sheetViews>
  <sheetFormatPr defaultRowHeight="18.75"/>
  <cols>
    <col min="1" max="1" width="8.28515625" style="12" customWidth="1"/>
    <col min="2" max="2" width="21.140625" style="1" customWidth="1"/>
    <col min="3" max="3" width="39.42578125" style="14" bestFit="1" customWidth="1"/>
    <col min="4" max="4" width="11.28515625" style="10" customWidth="1"/>
    <col min="5" max="5" width="13.140625" style="11" bestFit="1" customWidth="1"/>
    <col min="6" max="6" width="12.28515625" style="12" customWidth="1"/>
    <col min="7" max="7" width="10.7109375" style="15" customWidth="1"/>
    <col min="8" max="8" width="12.85546875" style="13" bestFit="1" customWidth="1"/>
    <col min="9" max="9" width="11.42578125" style="13" customWidth="1"/>
    <col min="10" max="10" width="12.28515625" style="1" bestFit="1" customWidth="1"/>
    <col min="11" max="16384" width="9.140625" style="1"/>
  </cols>
  <sheetData>
    <row r="1" spans="1:10">
      <c r="A1" s="132" t="s">
        <v>0</v>
      </c>
      <c r="B1" s="132"/>
      <c r="C1" s="132"/>
      <c r="D1" s="132"/>
      <c r="E1" s="132"/>
      <c r="F1" s="132"/>
      <c r="G1" s="132"/>
      <c r="H1" s="132"/>
      <c r="I1" s="40"/>
    </row>
    <row r="2" spans="1:10">
      <c r="A2" s="132" t="s">
        <v>1</v>
      </c>
      <c r="B2" s="132"/>
      <c r="C2" s="132"/>
      <c r="D2" s="132"/>
      <c r="E2" s="132"/>
      <c r="F2" s="132"/>
      <c r="G2" s="132"/>
      <c r="H2" s="132"/>
      <c r="I2" s="40"/>
    </row>
    <row r="3" spans="1:10">
      <c r="A3" s="132" t="s">
        <v>96</v>
      </c>
      <c r="B3" s="132"/>
      <c r="C3" s="132"/>
      <c r="D3" s="132"/>
      <c r="E3" s="132"/>
      <c r="F3" s="132"/>
      <c r="G3" s="132"/>
      <c r="H3" s="132"/>
      <c r="I3" s="40"/>
    </row>
    <row r="4" spans="1:10" s="8" customFormat="1" ht="56.25">
      <c r="A4" s="2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6" t="s">
        <v>8</v>
      </c>
      <c r="H4" s="7" t="s">
        <v>9</v>
      </c>
      <c r="I4" s="7" t="s">
        <v>92</v>
      </c>
      <c r="J4" s="7"/>
    </row>
    <row r="5" spans="1:10" s="8" customFormat="1">
      <c r="A5" s="24"/>
      <c r="B5" s="25"/>
      <c r="C5" s="25"/>
      <c r="D5" s="25"/>
      <c r="E5" s="26"/>
      <c r="F5" s="27"/>
      <c r="G5" s="28"/>
      <c r="H5" s="29"/>
      <c r="I5" s="29"/>
    </row>
    <row r="6" spans="1:10">
      <c r="A6" s="30" t="s">
        <v>10</v>
      </c>
      <c r="B6" s="31" t="s">
        <v>78</v>
      </c>
      <c r="C6" s="31" t="s">
        <v>11</v>
      </c>
      <c r="D6" s="32" t="s">
        <v>12</v>
      </c>
      <c r="E6" s="33">
        <v>100000040140</v>
      </c>
      <c r="F6" s="32">
        <v>900900030</v>
      </c>
      <c r="G6" s="32" t="s">
        <v>13</v>
      </c>
      <c r="H6" s="34">
        <v>16990</v>
      </c>
      <c r="I6" s="34">
        <v>1265.0999999999999</v>
      </c>
    </row>
    <row r="7" spans="1:10">
      <c r="A7" s="30" t="s">
        <v>14</v>
      </c>
      <c r="B7" s="31" t="s">
        <v>78</v>
      </c>
      <c r="C7" s="31" t="s">
        <v>15</v>
      </c>
      <c r="D7" s="32" t="s">
        <v>12</v>
      </c>
      <c r="E7" s="33">
        <v>100000040141</v>
      </c>
      <c r="F7" s="32">
        <v>900900030</v>
      </c>
      <c r="G7" s="32" t="s">
        <v>13</v>
      </c>
      <c r="H7" s="34">
        <v>35000</v>
      </c>
      <c r="I7" s="34">
        <v>2607.2199999999998</v>
      </c>
    </row>
    <row r="8" spans="1:10">
      <c r="A8" s="30" t="s">
        <v>17</v>
      </c>
      <c r="B8" s="31" t="s">
        <v>78</v>
      </c>
      <c r="C8" s="31" t="s">
        <v>18</v>
      </c>
      <c r="D8" s="32" t="s">
        <v>19</v>
      </c>
      <c r="E8" s="33">
        <v>100000047277</v>
      </c>
      <c r="F8" s="32">
        <v>900900030</v>
      </c>
      <c r="G8" s="32" t="s">
        <v>13</v>
      </c>
      <c r="H8" s="34">
        <v>12500</v>
      </c>
      <c r="I8" s="34">
        <v>1250</v>
      </c>
    </row>
    <row r="9" spans="1:10">
      <c r="A9" s="30" t="s">
        <v>20</v>
      </c>
      <c r="B9" s="31" t="s">
        <v>78</v>
      </c>
      <c r="C9" s="31" t="s">
        <v>18</v>
      </c>
      <c r="D9" s="32" t="s">
        <v>19</v>
      </c>
      <c r="E9" s="33">
        <v>100000047278</v>
      </c>
      <c r="F9" s="32">
        <v>900900030</v>
      </c>
      <c r="G9" s="32" t="s">
        <v>13</v>
      </c>
      <c r="H9" s="34">
        <v>15000</v>
      </c>
      <c r="I9" s="34">
        <v>1500</v>
      </c>
    </row>
    <row r="10" spans="1:10">
      <c r="A10" s="30" t="s">
        <v>21</v>
      </c>
      <c r="B10" s="31" t="s">
        <v>78</v>
      </c>
      <c r="C10" s="31" t="s">
        <v>18</v>
      </c>
      <c r="D10" s="32" t="s">
        <v>19</v>
      </c>
      <c r="E10" s="33">
        <v>100000047279</v>
      </c>
      <c r="F10" s="32">
        <v>900900030</v>
      </c>
      <c r="G10" s="32" t="s">
        <v>13</v>
      </c>
      <c r="H10" s="34">
        <v>28000</v>
      </c>
      <c r="I10" s="34">
        <v>2800</v>
      </c>
    </row>
    <row r="11" spans="1:10">
      <c r="A11" s="30" t="s">
        <v>22</v>
      </c>
      <c r="B11" s="31" t="s">
        <v>78</v>
      </c>
      <c r="C11" s="31" t="s">
        <v>23</v>
      </c>
      <c r="D11" s="32" t="s">
        <v>19</v>
      </c>
      <c r="E11" s="33">
        <v>100000047280</v>
      </c>
      <c r="F11" s="32">
        <v>900900030</v>
      </c>
      <c r="G11" s="32" t="s">
        <v>13</v>
      </c>
      <c r="H11" s="34">
        <v>48150</v>
      </c>
      <c r="I11" s="34">
        <v>4815</v>
      </c>
    </row>
    <row r="12" spans="1:10">
      <c r="A12" s="30" t="s">
        <v>24</v>
      </c>
      <c r="B12" s="31" t="s">
        <v>78</v>
      </c>
      <c r="C12" s="31" t="s">
        <v>27</v>
      </c>
      <c r="D12" s="32" t="s">
        <v>28</v>
      </c>
      <c r="E12" s="33">
        <v>100000048323</v>
      </c>
      <c r="F12" s="32">
        <v>900900030</v>
      </c>
      <c r="G12" s="32" t="s">
        <v>13</v>
      </c>
      <c r="H12" s="34">
        <v>29960</v>
      </c>
      <c r="I12" s="34">
        <v>2996</v>
      </c>
    </row>
    <row r="13" spans="1:10">
      <c r="A13" s="30" t="s">
        <v>26</v>
      </c>
      <c r="B13" s="31" t="s">
        <v>78</v>
      </c>
      <c r="C13" s="31" t="s">
        <v>30</v>
      </c>
      <c r="D13" s="32" t="s">
        <v>31</v>
      </c>
      <c r="E13" s="33">
        <v>100000081801</v>
      </c>
      <c r="F13" s="32">
        <v>900900030</v>
      </c>
      <c r="G13" s="32" t="s">
        <v>13</v>
      </c>
      <c r="H13" s="34">
        <v>39000</v>
      </c>
      <c r="I13" s="34">
        <v>3900</v>
      </c>
    </row>
    <row r="14" spans="1:10">
      <c r="A14" s="30" t="s">
        <v>29</v>
      </c>
      <c r="B14" s="31" t="s">
        <v>78</v>
      </c>
      <c r="C14" s="31" t="s">
        <v>30</v>
      </c>
      <c r="D14" s="32" t="s">
        <v>31</v>
      </c>
      <c r="E14" s="33">
        <v>100000081802</v>
      </c>
      <c r="F14" s="32">
        <v>900900030</v>
      </c>
      <c r="G14" s="32" t="s">
        <v>13</v>
      </c>
      <c r="H14" s="34">
        <v>39000</v>
      </c>
      <c r="I14" s="34">
        <v>3900</v>
      </c>
    </row>
    <row r="15" spans="1:10">
      <c r="A15" s="30" t="s">
        <v>32</v>
      </c>
      <c r="B15" s="31" t="s">
        <v>78</v>
      </c>
      <c r="C15" s="31" t="s">
        <v>30</v>
      </c>
      <c r="D15" s="32" t="s">
        <v>31</v>
      </c>
      <c r="E15" s="33">
        <v>100000081803</v>
      </c>
      <c r="F15" s="32">
        <v>900900030</v>
      </c>
      <c r="G15" s="32" t="s">
        <v>13</v>
      </c>
      <c r="H15" s="34">
        <v>39000</v>
      </c>
      <c r="I15" s="34">
        <v>3900</v>
      </c>
    </row>
    <row r="16" spans="1:10">
      <c r="A16" s="30" t="s">
        <v>33</v>
      </c>
      <c r="B16" s="31" t="s">
        <v>78</v>
      </c>
      <c r="C16" s="31" t="s">
        <v>30</v>
      </c>
      <c r="D16" s="32" t="s">
        <v>31</v>
      </c>
      <c r="E16" s="33">
        <v>100000081804</v>
      </c>
      <c r="F16" s="32">
        <v>900900030</v>
      </c>
      <c r="G16" s="32" t="s">
        <v>13</v>
      </c>
      <c r="H16" s="34">
        <v>39000</v>
      </c>
      <c r="I16" s="34">
        <v>3900</v>
      </c>
    </row>
    <row r="17" spans="1:9">
      <c r="A17" s="30" t="s">
        <v>34</v>
      </c>
      <c r="B17" s="31" t="s">
        <v>78</v>
      </c>
      <c r="C17" s="31" t="s">
        <v>30</v>
      </c>
      <c r="D17" s="32" t="s">
        <v>31</v>
      </c>
      <c r="E17" s="33">
        <v>100000081805</v>
      </c>
      <c r="F17" s="32">
        <v>900900030</v>
      </c>
      <c r="G17" s="32" t="s">
        <v>13</v>
      </c>
      <c r="H17" s="34">
        <v>39000</v>
      </c>
      <c r="I17" s="34">
        <v>3900</v>
      </c>
    </row>
    <row r="18" spans="1:9">
      <c r="A18" s="30" t="s">
        <v>35</v>
      </c>
      <c r="B18" s="31" t="s">
        <v>78</v>
      </c>
      <c r="C18" s="31" t="s">
        <v>37</v>
      </c>
      <c r="D18" s="32" t="s">
        <v>31</v>
      </c>
      <c r="E18" s="33">
        <v>100000081806</v>
      </c>
      <c r="F18" s="32">
        <v>900900030</v>
      </c>
      <c r="G18" s="32" t="s">
        <v>13</v>
      </c>
      <c r="H18" s="34">
        <v>29000</v>
      </c>
      <c r="I18" s="34">
        <v>2900</v>
      </c>
    </row>
    <row r="19" spans="1:9">
      <c r="A19" s="30" t="s">
        <v>36</v>
      </c>
      <c r="B19" s="31" t="s">
        <v>78</v>
      </c>
      <c r="C19" s="31" t="s">
        <v>39</v>
      </c>
      <c r="D19" s="32" t="s">
        <v>31</v>
      </c>
      <c r="E19" s="33">
        <v>100000081807</v>
      </c>
      <c r="F19" s="32">
        <v>900900030</v>
      </c>
      <c r="G19" s="32" t="s">
        <v>13</v>
      </c>
      <c r="H19" s="34">
        <v>20000</v>
      </c>
      <c r="I19" s="34">
        <v>2000</v>
      </c>
    </row>
    <row r="20" spans="1:9">
      <c r="A20" s="30" t="s">
        <v>38</v>
      </c>
      <c r="B20" s="31" t="s">
        <v>78</v>
      </c>
      <c r="C20" s="31" t="s">
        <v>41</v>
      </c>
      <c r="D20" s="32" t="s">
        <v>42</v>
      </c>
      <c r="E20" s="33">
        <v>100000085728</v>
      </c>
      <c r="F20" s="32">
        <v>900900030</v>
      </c>
      <c r="G20" s="32" t="s">
        <v>13</v>
      </c>
      <c r="H20" s="34">
        <v>15500</v>
      </c>
      <c r="I20" s="34">
        <v>1550</v>
      </c>
    </row>
    <row r="21" spans="1:9">
      <c r="A21" s="30" t="s">
        <v>40</v>
      </c>
      <c r="B21" s="31" t="s">
        <v>82</v>
      </c>
      <c r="C21" s="31" t="s">
        <v>45</v>
      </c>
      <c r="D21" s="32" t="s">
        <v>46</v>
      </c>
      <c r="E21" s="33">
        <v>100000087045</v>
      </c>
      <c r="F21" s="32">
        <v>900900030</v>
      </c>
      <c r="G21" s="32" t="s">
        <v>16</v>
      </c>
      <c r="H21" s="34">
        <v>300000</v>
      </c>
      <c r="I21" s="34">
        <v>37500</v>
      </c>
    </row>
    <row r="22" spans="1:9">
      <c r="A22" s="30" t="s">
        <v>43</v>
      </c>
      <c r="B22" s="31" t="s">
        <v>81</v>
      </c>
      <c r="C22" s="31" t="s">
        <v>48</v>
      </c>
      <c r="D22" s="32" t="s">
        <v>49</v>
      </c>
      <c r="E22" s="33">
        <v>100000089417</v>
      </c>
      <c r="F22" s="32">
        <v>900900030</v>
      </c>
      <c r="G22" s="32" t="s">
        <v>25</v>
      </c>
      <c r="H22" s="34">
        <v>5400</v>
      </c>
      <c r="I22" s="35">
        <v>0</v>
      </c>
    </row>
    <row r="23" spans="1:9">
      <c r="A23" s="30" t="s">
        <v>44</v>
      </c>
      <c r="B23" s="31" t="s">
        <v>81</v>
      </c>
      <c r="C23" s="31" t="s">
        <v>61</v>
      </c>
      <c r="D23" s="32" t="s">
        <v>62</v>
      </c>
      <c r="E23" s="33">
        <v>100000098175</v>
      </c>
      <c r="F23" s="32">
        <v>900900030</v>
      </c>
      <c r="G23" s="32" t="s">
        <v>25</v>
      </c>
      <c r="H23" s="34">
        <v>20000</v>
      </c>
      <c r="I23" s="35">
        <v>0</v>
      </c>
    </row>
    <row r="24" spans="1:9">
      <c r="A24" s="30" t="s">
        <v>47</v>
      </c>
      <c r="B24" s="31" t="s">
        <v>82</v>
      </c>
      <c r="C24" s="31" t="s">
        <v>63</v>
      </c>
      <c r="D24" s="32" t="s">
        <v>64</v>
      </c>
      <c r="E24" s="33">
        <v>100000103280</v>
      </c>
      <c r="F24" s="32">
        <v>900900030</v>
      </c>
      <c r="G24" s="32" t="s">
        <v>65</v>
      </c>
      <c r="H24" s="34">
        <v>50000</v>
      </c>
      <c r="I24" s="35">
        <v>6233.69</v>
      </c>
    </row>
    <row r="25" spans="1:9">
      <c r="A25" s="30" t="s">
        <v>50</v>
      </c>
      <c r="B25" s="31" t="s">
        <v>82</v>
      </c>
      <c r="C25" s="31" t="s">
        <v>66</v>
      </c>
      <c r="D25" s="32" t="s">
        <v>64</v>
      </c>
      <c r="E25" s="33">
        <v>100000103281</v>
      </c>
      <c r="F25" s="32">
        <v>900900030</v>
      </c>
      <c r="G25" s="32" t="s">
        <v>67</v>
      </c>
      <c r="H25" s="34">
        <v>90000</v>
      </c>
      <c r="I25" s="35">
        <v>11251.55</v>
      </c>
    </row>
    <row r="26" spans="1:9">
      <c r="A26" s="30" t="s">
        <v>51</v>
      </c>
      <c r="B26" s="31" t="s">
        <v>77</v>
      </c>
      <c r="C26" s="31" t="s">
        <v>75</v>
      </c>
      <c r="D26" s="32" t="s">
        <v>76</v>
      </c>
      <c r="E26" s="33">
        <v>100000129427</v>
      </c>
      <c r="F26" s="32">
        <v>900900030</v>
      </c>
      <c r="G26" s="32" t="s">
        <v>25</v>
      </c>
      <c r="H26" s="34">
        <v>14800</v>
      </c>
      <c r="I26" s="35">
        <v>3700</v>
      </c>
    </row>
    <row r="27" spans="1:9">
      <c r="A27" s="30" t="s">
        <v>52</v>
      </c>
      <c r="B27" s="31" t="s">
        <v>78</v>
      </c>
      <c r="C27" s="31" t="s">
        <v>79</v>
      </c>
      <c r="D27" s="32" t="s">
        <v>76</v>
      </c>
      <c r="E27" s="33">
        <v>100000129430</v>
      </c>
      <c r="F27" s="32">
        <v>900900030</v>
      </c>
      <c r="G27" s="32" t="s">
        <v>25</v>
      </c>
      <c r="H27" s="34">
        <v>6990</v>
      </c>
      <c r="I27" s="35">
        <v>699</v>
      </c>
    </row>
    <row r="28" spans="1:9">
      <c r="A28" s="30" t="s">
        <v>53</v>
      </c>
      <c r="B28" s="31" t="s">
        <v>77</v>
      </c>
      <c r="C28" s="31" t="s">
        <v>80</v>
      </c>
      <c r="D28" s="32" t="s">
        <v>76</v>
      </c>
      <c r="E28" s="33">
        <v>100000129428</v>
      </c>
      <c r="F28" s="32">
        <v>900900030</v>
      </c>
      <c r="G28" s="32" t="s">
        <v>25</v>
      </c>
      <c r="H28" s="34">
        <v>10950</v>
      </c>
      <c r="I28" s="35">
        <v>2737.5</v>
      </c>
    </row>
    <row r="29" spans="1:9">
      <c r="A29" s="30" t="s">
        <v>54</v>
      </c>
      <c r="B29" s="31" t="s">
        <v>77</v>
      </c>
      <c r="C29" s="31" t="s">
        <v>80</v>
      </c>
      <c r="D29" s="32" t="s">
        <v>76</v>
      </c>
      <c r="E29" s="33">
        <v>100000129429</v>
      </c>
      <c r="F29" s="32">
        <v>900900030</v>
      </c>
      <c r="G29" s="32" t="s">
        <v>25</v>
      </c>
      <c r="H29" s="34">
        <v>10950</v>
      </c>
      <c r="I29" s="35">
        <v>2737.5</v>
      </c>
    </row>
    <row r="30" spans="1:9">
      <c r="A30" s="30" t="s">
        <v>55</v>
      </c>
      <c r="B30" s="36" t="s">
        <v>85</v>
      </c>
      <c r="C30" s="36" t="s">
        <v>83</v>
      </c>
      <c r="D30" s="37" t="s">
        <v>84</v>
      </c>
      <c r="E30" s="38">
        <v>100000151333</v>
      </c>
      <c r="F30" s="37">
        <v>900900030</v>
      </c>
      <c r="G30" s="37" t="s">
        <v>16</v>
      </c>
      <c r="H30" s="39">
        <v>42000</v>
      </c>
      <c r="I30" s="41">
        <v>5250</v>
      </c>
    </row>
    <row r="31" spans="1:9">
      <c r="A31" s="30" t="s">
        <v>56</v>
      </c>
      <c r="B31" s="44" t="s">
        <v>78</v>
      </c>
      <c r="C31" s="44" t="s">
        <v>86</v>
      </c>
      <c r="D31" s="10" t="s">
        <v>88</v>
      </c>
      <c r="E31" s="47">
        <v>100000189778</v>
      </c>
      <c r="F31" s="49">
        <v>900900030</v>
      </c>
      <c r="G31" s="49" t="s">
        <v>13</v>
      </c>
      <c r="H31" s="42">
        <v>13700</v>
      </c>
      <c r="I31" s="43">
        <v>344.37</v>
      </c>
    </row>
    <row r="32" spans="1:9">
      <c r="A32" s="30" t="s">
        <v>57</v>
      </c>
      <c r="B32" s="45" t="s">
        <v>78</v>
      </c>
      <c r="C32" s="45" t="s">
        <v>87</v>
      </c>
      <c r="D32" s="10" t="s">
        <v>88</v>
      </c>
      <c r="E32" s="48">
        <v>100000189779</v>
      </c>
      <c r="F32" s="50">
        <v>900900030</v>
      </c>
      <c r="G32" s="50" t="s">
        <v>13</v>
      </c>
      <c r="H32" s="42">
        <v>22000</v>
      </c>
      <c r="I32" s="43">
        <v>553.01</v>
      </c>
    </row>
    <row r="33" spans="1:10">
      <c r="A33" s="30" t="s">
        <v>58</v>
      </c>
      <c r="B33" s="45" t="s">
        <v>78</v>
      </c>
      <c r="C33" s="45" t="s">
        <v>89</v>
      </c>
      <c r="D33" s="10" t="s">
        <v>90</v>
      </c>
      <c r="E33" s="48">
        <v>100000185330</v>
      </c>
      <c r="F33" s="50">
        <v>900900030</v>
      </c>
      <c r="G33" s="50" t="s">
        <v>13</v>
      </c>
      <c r="H33" s="42">
        <v>24000</v>
      </c>
      <c r="I33" s="43">
        <v>1337.7</v>
      </c>
    </row>
    <row r="34" spans="1:10">
      <c r="A34" s="30" t="s">
        <v>59</v>
      </c>
      <c r="B34" s="45" t="s">
        <v>78</v>
      </c>
      <c r="C34" s="45" t="s">
        <v>91</v>
      </c>
      <c r="D34" s="10" t="s">
        <v>90</v>
      </c>
      <c r="E34" s="48">
        <v>100000185331</v>
      </c>
      <c r="F34" s="50">
        <v>900900030</v>
      </c>
      <c r="G34" s="50" t="s">
        <v>13</v>
      </c>
      <c r="H34" s="42">
        <v>24000</v>
      </c>
      <c r="I34" s="43">
        <v>1337.7</v>
      </c>
    </row>
    <row r="35" spans="1:10">
      <c r="A35" s="52" t="s">
        <v>60</v>
      </c>
      <c r="B35" s="45" t="s">
        <v>78</v>
      </c>
      <c r="C35" s="45" t="s">
        <v>89</v>
      </c>
      <c r="D35" s="54" t="s">
        <v>90</v>
      </c>
      <c r="E35" s="48">
        <v>100000185333</v>
      </c>
      <c r="F35" s="50">
        <v>900900030</v>
      </c>
      <c r="G35" s="50" t="s">
        <v>13</v>
      </c>
      <c r="H35" s="42">
        <v>24000</v>
      </c>
      <c r="I35" s="43">
        <v>1337.7</v>
      </c>
    </row>
    <row r="36" spans="1:10">
      <c r="A36" s="55" t="s">
        <v>93</v>
      </c>
      <c r="B36" s="46" t="s">
        <v>78</v>
      </c>
      <c r="C36" s="46" t="s">
        <v>87</v>
      </c>
      <c r="D36" s="51" t="s">
        <v>88</v>
      </c>
      <c r="E36" s="53">
        <v>100000189777</v>
      </c>
      <c r="F36" s="51">
        <v>900900030</v>
      </c>
      <c r="G36" s="51" t="s">
        <v>13</v>
      </c>
      <c r="H36" s="42">
        <v>22000</v>
      </c>
      <c r="I36" s="43">
        <v>553.01</v>
      </c>
    </row>
    <row r="37" spans="1:10" ht="19.5" thickBot="1">
      <c r="A37" s="9"/>
      <c r="C37" s="1"/>
      <c r="G37" s="10"/>
      <c r="H37" s="23">
        <f>SUM(H6:H30)</f>
        <v>996190</v>
      </c>
      <c r="I37" s="23">
        <f>SUM(I6:I30)</f>
        <v>113292.56000000001</v>
      </c>
    </row>
    <row r="38" spans="1:10" ht="19.5" thickTop="1">
      <c r="A38" s="9"/>
      <c r="C38" s="1"/>
      <c r="G38" s="10"/>
    </row>
    <row r="39" spans="1:10" s="17" customFormat="1">
      <c r="A39" s="16" t="s">
        <v>68</v>
      </c>
      <c r="D39" s="18"/>
      <c r="E39" s="19"/>
      <c r="F39" s="20"/>
      <c r="G39" s="18"/>
      <c r="H39" s="21"/>
      <c r="I39" s="21"/>
    </row>
    <row r="40" spans="1:10" s="17" customFormat="1">
      <c r="A40" s="17" t="s">
        <v>95</v>
      </c>
      <c r="D40" s="18"/>
      <c r="E40" s="19"/>
      <c r="F40" s="20"/>
      <c r="G40" s="18"/>
      <c r="H40" s="21"/>
      <c r="I40" s="21"/>
    </row>
    <row r="41" spans="1:10" s="17" customFormat="1">
      <c r="A41" s="17" t="s">
        <v>94</v>
      </c>
      <c r="D41" s="18"/>
      <c r="E41" s="19"/>
      <c r="F41" s="20"/>
      <c r="G41" s="18"/>
      <c r="H41" s="21"/>
      <c r="I41" s="21"/>
    </row>
    <row r="42" spans="1:10" s="17" customFormat="1">
      <c r="A42" s="17" t="s">
        <v>69</v>
      </c>
      <c r="D42" s="18"/>
      <c r="E42" s="19"/>
      <c r="F42" s="20"/>
      <c r="G42" s="18"/>
      <c r="H42" s="21"/>
      <c r="I42" s="21"/>
    </row>
    <row r="43" spans="1:10" s="17" customFormat="1">
      <c r="A43" s="17" t="s">
        <v>70</v>
      </c>
      <c r="B43" s="17" t="s">
        <v>71</v>
      </c>
      <c r="D43" s="22">
        <f>I37</f>
        <v>113292.56000000001</v>
      </c>
      <c r="E43" s="19"/>
      <c r="F43" s="20"/>
      <c r="G43" s="18"/>
      <c r="H43" s="21"/>
      <c r="I43" s="21"/>
    </row>
    <row r="44" spans="1:10" s="21" customFormat="1">
      <c r="A44" s="20"/>
      <c r="B44" s="17" t="s">
        <v>72</v>
      </c>
      <c r="C44" s="17" t="s">
        <v>73</v>
      </c>
      <c r="D44" s="22"/>
      <c r="E44" s="21">
        <f>D43</f>
        <v>113292.56000000001</v>
      </c>
      <c r="F44" s="20"/>
      <c r="G44" s="18"/>
      <c r="J44" s="17"/>
    </row>
    <row r="45" spans="1:10" s="21" customFormat="1">
      <c r="A45" s="17" t="s">
        <v>74</v>
      </c>
      <c r="B45" s="17"/>
      <c r="C45" s="17"/>
      <c r="D45" s="18"/>
      <c r="E45" s="19"/>
      <c r="F45" s="20"/>
      <c r="G45" s="18"/>
      <c r="J45" s="17"/>
    </row>
    <row r="46" spans="1:10" s="13" customFormat="1">
      <c r="A46" s="9"/>
      <c r="B46" s="1"/>
      <c r="C46" s="1"/>
      <c r="D46" s="10"/>
      <c r="E46" s="11"/>
      <c r="F46" s="12"/>
      <c r="G46" s="10"/>
      <c r="J46" s="1"/>
    </row>
    <row r="47" spans="1:10" s="13" customFormat="1">
      <c r="A47" s="9"/>
      <c r="B47" s="1"/>
      <c r="C47" s="1"/>
      <c r="D47" s="10"/>
      <c r="E47" s="11"/>
      <c r="F47" s="12"/>
      <c r="G47" s="10"/>
      <c r="J47" s="1"/>
    </row>
    <row r="48" spans="1:10" s="13" customFormat="1">
      <c r="A48" s="9"/>
      <c r="B48" s="1"/>
      <c r="C48" s="1"/>
      <c r="D48" s="10"/>
      <c r="E48" s="11"/>
      <c r="F48" s="12"/>
      <c r="G48" s="10"/>
      <c r="J48" s="1"/>
    </row>
    <row r="49" spans="1:10" s="13" customFormat="1">
      <c r="A49" s="9"/>
      <c r="B49" s="1"/>
      <c r="C49" s="1"/>
      <c r="D49" s="10"/>
      <c r="E49" s="11"/>
      <c r="F49" s="12"/>
      <c r="G49" s="10"/>
      <c r="J49" s="1"/>
    </row>
    <row r="50" spans="1:10" s="13" customFormat="1">
      <c r="A50" s="9"/>
      <c r="B50" s="1"/>
      <c r="C50" s="1"/>
      <c r="D50" s="10"/>
      <c r="E50" s="11"/>
      <c r="F50" s="12"/>
      <c r="G50" s="10"/>
      <c r="J50" s="1"/>
    </row>
    <row r="51" spans="1:10" s="13" customFormat="1">
      <c r="A51" s="9"/>
      <c r="B51" s="1"/>
      <c r="C51" s="1"/>
      <c r="D51" s="10"/>
      <c r="E51" s="11"/>
      <c r="F51" s="12"/>
      <c r="G51" s="10"/>
      <c r="J51" s="1"/>
    </row>
    <row r="52" spans="1:10" s="13" customFormat="1">
      <c r="A52" s="9"/>
      <c r="B52" s="1"/>
      <c r="C52" s="1"/>
      <c r="D52" s="10"/>
      <c r="E52" s="11"/>
      <c r="F52" s="12"/>
      <c r="G52" s="10"/>
      <c r="J52" s="1"/>
    </row>
    <row r="53" spans="1:10" s="13" customFormat="1">
      <c r="A53" s="9"/>
      <c r="B53" s="1"/>
      <c r="C53" s="1"/>
      <c r="D53" s="10"/>
      <c r="E53" s="11"/>
      <c r="F53" s="12"/>
      <c r="G53" s="10"/>
      <c r="J53" s="1"/>
    </row>
    <row r="54" spans="1:10" s="13" customFormat="1">
      <c r="A54" s="9"/>
      <c r="B54" s="1"/>
      <c r="C54" s="1"/>
      <c r="D54" s="10"/>
      <c r="E54" s="11"/>
      <c r="F54" s="12"/>
      <c r="G54" s="10"/>
      <c r="J54" s="1"/>
    </row>
    <row r="55" spans="1:10" s="13" customFormat="1">
      <c r="A55" s="9"/>
      <c r="B55" s="1"/>
      <c r="C55" s="1"/>
      <c r="D55" s="10"/>
      <c r="E55" s="11"/>
      <c r="F55" s="12"/>
      <c r="G55" s="10"/>
      <c r="J55" s="1"/>
    </row>
    <row r="56" spans="1:10" s="13" customFormat="1">
      <c r="A56" s="9"/>
      <c r="B56" s="1"/>
      <c r="C56" s="1"/>
      <c r="D56" s="10"/>
      <c r="E56" s="11"/>
      <c r="F56" s="12"/>
      <c r="G56" s="10"/>
      <c r="J56" s="1"/>
    </row>
    <row r="57" spans="1:10" s="13" customFormat="1">
      <c r="A57" s="9"/>
      <c r="B57" s="1"/>
      <c r="C57" s="1"/>
      <c r="D57" s="10"/>
      <c r="E57" s="11"/>
      <c r="F57" s="12"/>
      <c r="G57" s="10"/>
      <c r="J57" s="1"/>
    </row>
    <row r="58" spans="1:10" s="13" customFormat="1">
      <c r="A58" s="9"/>
      <c r="B58" s="1"/>
      <c r="C58" s="1"/>
      <c r="D58" s="10"/>
      <c r="E58" s="11"/>
      <c r="F58" s="12"/>
      <c r="G58" s="10"/>
      <c r="J58" s="1"/>
    </row>
    <row r="59" spans="1:10" s="13" customFormat="1">
      <c r="A59" s="9"/>
      <c r="B59" s="1"/>
      <c r="C59" s="1"/>
      <c r="D59" s="10"/>
      <c r="E59" s="11"/>
      <c r="F59" s="12"/>
      <c r="G59" s="10"/>
      <c r="J59" s="1"/>
    </row>
    <row r="60" spans="1:10" s="13" customFormat="1">
      <c r="A60" s="9"/>
      <c r="B60" s="1"/>
      <c r="C60" s="1"/>
      <c r="D60" s="10"/>
      <c r="E60" s="11"/>
      <c r="F60" s="12"/>
      <c r="G60" s="10"/>
      <c r="J60" s="1"/>
    </row>
    <row r="61" spans="1:10" s="13" customFormat="1">
      <c r="A61" s="9"/>
      <c r="B61" s="1"/>
      <c r="C61" s="1"/>
      <c r="D61" s="10"/>
      <c r="E61" s="11"/>
      <c r="F61" s="12"/>
      <c r="G61" s="10"/>
      <c r="J61" s="1"/>
    </row>
    <row r="62" spans="1:10" s="13" customFormat="1">
      <c r="A62" s="9"/>
      <c r="B62" s="1"/>
      <c r="C62" s="1"/>
      <c r="D62" s="10"/>
      <c r="E62" s="11"/>
      <c r="F62" s="12"/>
      <c r="G62" s="10"/>
      <c r="J62" s="1"/>
    </row>
    <row r="63" spans="1:10" s="13" customFormat="1">
      <c r="A63" s="9"/>
      <c r="B63" s="1"/>
      <c r="C63" s="1"/>
      <c r="D63" s="10"/>
      <c r="E63" s="11"/>
      <c r="F63" s="12"/>
      <c r="G63" s="10"/>
      <c r="J63" s="1"/>
    </row>
    <row r="64" spans="1:10" s="13" customFormat="1">
      <c r="A64" s="9"/>
      <c r="B64" s="1"/>
      <c r="C64" s="1"/>
      <c r="D64" s="10"/>
      <c r="E64" s="11"/>
      <c r="F64" s="12"/>
      <c r="G64" s="10"/>
      <c r="J64" s="1"/>
    </row>
    <row r="65" spans="1:10" s="13" customFormat="1">
      <c r="A65" s="9"/>
      <c r="B65" s="1"/>
      <c r="C65" s="1"/>
      <c r="D65" s="10"/>
      <c r="E65" s="11"/>
      <c r="F65" s="12"/>
      <c r="G65" s="10"/>
      <c r="J65" s="1"/>
    </row>
    <row r="66" spans="1:10" s="13" customFormat="1">
      <c r="A66" s="9"/>
      <c r="B66" s="1"/>
      <c r="C66" s="1"/>
      <c r="D66" s="10"/>
      <c r="E66" s="11"/>
      <c r="F66" s="12"/>
      <c r="G66" s="10"/>
      <c r="J66" s="1"/>
    </row>
    <row r="67" spans="1:10" s="13" customFormat="1">
      <c r="A67" s="9"/>
      <c r="B67" s="1"/>
      <c r="C67" s="1"/>
      <c r="D67" s="10"/>
      <c r="E67" s="11"/>
      <c r="F67" s="12"/>
      <c r="G67" s="10"/>
      <c r="J67" s="1"/>
    </row>
    <row r="68" spans="1:10" s="13" customFormat="1">
      <c r="A68" s="9"/>
      <c r="B68" s="1"/>
      <c r="C68" s="1"/>
      <c r="D68" s="10"/>
      <c r="E68" s="11"/>
      <c r="F68" s="12"/>
      <c r="G68" s="10"/>
      <c r="J68" s="1"/>
    </row>
    <row r="69" spans="1:10" s="13" customFormat="1">
      <c r="A69" s="9"/>
      <c r="B69" s="1"/>
      <c r="C69" s="1"/>
      <c r="D69" s="10"/>
      <c r="E69" s="11"/>
      <c r="F69" s="12"/>
      <c r="G69" s="10"/>
      <c r="J69" s="1"/>
    </row>
    <row r="70" spans="1:10" s="13" customFormat="1">
      <c r="A70" s="9"/>
      <c r="B70" s="1"/>
      <c r="C70" s="1"/>
      <c r="D70" s="10"/>
      <c r="E70" s="11"/>
      <c r="F70" s="12"/>
      <c r="G70" s="10"/>
      <c r="J70" s="1"/>
    </row>
    <row r="71" spans="1:10" s="13" customFormat="1">
      <c r="A71" s="9"/>
      <c r="B71" s="1"/>
      <c r="C71" s="1"/>
      <c r="D71" s="10"/>
      <c r="E71" s="11"/>
      <c r="F71" s="12"/>
      <c r="G71" s="10"/>
      <c r="J71" s="1"/>
    </row>
    <row r="72" spans="1:10" s="13" customFormat="1">
      <c r="A72" s="9"/>
      <c r="B72" s="1"/>
      <c r="C72" s="1"/>
      <c r="D72" s="10"/>
      <c r="E72" s="11"/>
      <c r="F72" s="12"/>
      <c r="G72" s="10"/>
      <c r="J72" s="1"/>
    </row>
    <row r="73" spans="1:10" s="13" customFormat="1">
      <c r="A73" s="9"/>
      <c r="B73" s="1"/>
      <c r="C73" s="1"/>
      <c r="D73" s="10"/>
      <c r="E73" s="11"/>
      <c r="F73" s="12"/>
      <c r="G73" s="10"/>
      <c r="J73" s="1"/>
    </row>
    <row r="74" spans="1:10" s="13" customFormat="1">
      <c r="A74" s="9"/>
      <c r="B74" s="1"/>
      <c r="C74" s="1"/>
      <c r="D74" s="10"/>
      <c r="E74" s="11"/>
      <c r="F74" s="12"/>
      <c r="G74" s="10"/>
      <c r="J74" s="1"/>
    </row>
    <row r="75" spans="1:10" s="13" customFormat="1">
      <c r="A75" s="9"/>
      <c r="B75" s="1"/>
      <c r="C75" s="1"/>
      <c r="D75" s="10"/>
      <c r="E75" s="11"/>
      <c r="F75" s="12"/>
      <c r="G75" s="10"/>
      <c r="J75" s="1"/>
    </row>
    <row r="76" spans="1:10" s="13" customFormat="1">
      <c r="A76" s="9"/>
      <c r="B76" s="1"/>
      <c r="C76" s="1"/>
      <c r="D76" s="10"/>
      <c r="E76" s="11"/>
      <c r="F76" s="12"/>
      <c r="G76" s="10"/>
      <c r="J76" s="1"/>
    </row>
    <row r="77" spans="1:10" s="13" customFormat="1">
      <c r="A77" s="9"/>
      <c r="B77" s="1"/>
      <c r="C77" s="1"/>
      <c r="D77" s="10"/>
      <c r="E77" s="11"/>
      <c r="F77" s="12"/>
      <c r="G77" s="10"/>
      <c r="J77" s="1"/>
    </row>
    <row r="78" spans="1:10" s="13" customFormat="1">
      <c r="A78" s="9"/>
      <c r="B78" s="1"/>
      <c r="C78" s="1"/>
      <c r="D78" s="10"/>
      <c r="E78" s="11"/>
      <c r="F78" s="12"/>
      <c r="G78" s="10"/>
      <c r="J78" s="1"/>
    </row>
    <row r="79" spans="1:10" s="13" customFormat="1">
      <c r="A79" s="9"/>
      <c r="B79" s="1"/>
      <c r="C79" s="1"/>
      <c r="D79" s="10"/>
      <c r="E79" s="11"/>
      <c r="F79" s="12"/>
      <c r="G79" s="10"/>
      <c r="J79" s="1"/>
    </row>
  </sheetData>
  <mergeCells count="3">
    <mergeCell ref="A1:H1"/>
    <mergeCell ref="A2:H2"/>
    <mergeCell ref="A3:H3"/>
  </mergeCells>
  <pageMargins left="0.15748031496062992" right="0.15748031496062992" top="0.27559055118110237" bottom="0.19685039370078741" header="0.19685039370078741" footer="0.1574803149606299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K79"/>
  <sheetViews>
    <sheetView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2" sqref="A2:H2"/>
    </sheetView>
  </sheetViews>
  <sheetFormatPr defaultRowHeight="18.75"/>
  <cols>
    <col min="1" max="1" width="8.28515625" style="12" customWidth="1"/>
    <col min="2" max="2" width="21.140625" style="1" customWidth="1"/>
    <col min="3" max="3" width="39.42578125" style="14" customWidth="1"/>
    <col min="4" max="4" width="11.28515625" style="10" customWidth="1"/>
    <col min="5" max="5" width="13.140625" style="11" bestFit="1" customWidth="1"/>
    <col min="6" max="6" width="12.28515625" style="12" customWidth="1"/>
    <col min="7" max="7" width="10.7109375" style="15" customWidth="1"/>
    <col min="8" max="8" width="12.85546875" style="13" customWidth="1"/>
    <col min="9" max="9" width="11.42578125" style="13" customWidth="1"/>
    <col min="10" max="10" width="12.28515625" style="1" bestFit="1" customWidth="1"/>
    <col min="11" max="11" width="11.85546875" style="1" customWidth="1"/>
    <col min="12" max="16384" width="9.140625" style="1"/>
  </cols>
  <sheetData>
    <row r="1" spans="1:11">
      <c r="A1" s="132" t="s">
        <v>0</v>
      </c>
      <c r="B1" s="132"/>
      <c r="C1" s="132"/>
      <c r="D1" s="132"/>
      <c r="E1" s="132"/>
      <c r="F1" s="132"/>
      <c r="G1" s="132"/>
      <c r="H1" s="132"/>
      <c r="I1" s="40"/>
    </row>
    <row r="2" spans="1:11">
      <c r="A2" s="132" t="s">
        <v>1</v>
      </c>
      <c r="B2" s="132"/>
      <c r="C2" s="132"/>
      <c r="D2" s="132"/>
      <c r="E2" s="132"/>
      <c r="F2" s="132"/>
      <c r="G2" s="132"/>
      <c r="H2" s="132"/>
      <c r="I2" s="40"/>
    </row>
    <row r="3" spans="1:11">
      <c r="A3" s="132" t="s">
        <v>100</v>
      </c>
      <c r="B3" s="132"/>
      <c r="C3" s="132"/>
      <c r="D3" s="132"/>
      <c r="E3" s="132"/>
      <c r="F3" s="132"/>
      <c r="G3" s="132"/>
      <c r="H3" s="132"/>
      <c r="I3" s="40"/>
    </row>
    <row r="4" spans="1:11" s="8" customFormat="1" ht="56.25">
      <c r="A4" s="2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6" t="s">
        <v>8</v>
      </c>
      <c r="H4" s="7" t="s">
        <v>9</v>
      </c>
      <c r="I4" s="7" t="s">
        <v>92</v>
      </c>
      <c r="J4" s="7" t="s">
        <v>97</v>
      </c>
      <c r="K4" s="7" t="s">
        <v>98</v>
      </c>
    </row>
    <row r="5" spans="1:11" s="8" customFormat="1">
      <c r="A5" s="24"/>
      <c r="B5" s="25"/>
      <c r="C5" s="25"/>
      <c r="D5" s="25"/>
      <c r="E5" s="26"/>
      <c r="F5" s="27"/>
      <c r="G5" s="28"/>
      <c r="H5" s="29"/>
      <c r="I5" s="29"/>
      <c r="J5" s="29"/>
      <c r="K5" s="29"/>
    </row>
    <row r="6" spans="1:11">
      <c r="A6" s="30" t="s">
        <v>10</v>
      </c>
      <c r="B6" s="31" t="s">
        <v>78</v>
      </c>
      <c r="C6" s="31" t="s">
        <v>11</v>
      </c>
      <c r="D6" s="32" t="s">
        <v>12</v>
      </c>
      <c r="E6" s="33">
        <v>100000040140</v>
      </c>
      <c r="F6" s="32">
        <v>900900030</v>
      </c>
      <c r="G6" s="32" t="s">
        <v>13</v>
      </c>
      <c r="H6" s="34">
        <v>16990</v>
      </c>
      <c r="I6" s="34">
        <v>1265.0999999999999</v>
      </c>
      <c r="J6" s="34">
        <v>0</v>
      </c>
      <c r="K6" s="34">
        <v>0</v>
      </c>
    </row>
    <row r="7" spans="1:11">
      <c r="A7" s="30" t="s">
        <v>14</v>
      </c>
      <c r="B7" s="31" t="s">
        <v>78</v>
      </c>
      <c r="C7" s="31" t="s">
        <v>15</v>
      </c>
      <c r="D7" s="32" t="s">
        <v>12</v>
      </c>
      <c r="E7" s="33">
        <v>100000040141</v>
      </c>
      <c r="F7" s="32">
        <v>900900030</v>
      </c>
      <c r="G7" s="32" t="s">
        <v>13</v>
      </c>
      <c r="H7" s="34">
        <v>35000</v>
      </c>
      <c r="I7" s="34">
        <v>2607.2199999999998</v>
      </c>
      <c r="J7" s="34">
        <v>0</v>
      </c>
      <c r="K7" s="34">
        <v>0</v>
      </c>
    </row>
    <row r="8" spans="1:11">
      <c r="A8" s="30" t="s">
        <v>17</v>
      </c>
      <c r="B8" s="31" t="s">
        <v>78</v>
      </c>
      <c r="C8" s="31" t="s">
        <v>18</v>
      </c>
      <c r="D8" s="32" t="s">
        <v>19</v>
      </c>
      <c r="E8" s="33">
        <v>100000047277</v>
      </c>
      <c r="F8" s="32">
        <v>900900030</v>
      </c>
      <c r="G8" s="32" t="s">
        <v>13</v>
      </c>
      <c r="H8" s="34">
        <v>12500</v>
      </c>
      <c r="I8" s="34">
        <v>1250</v>
      </c>
      <c r="J8" s="34">
        <v>0</v>
      </c>
      <c r="K8" s="34">
        <v>0</v>
      </c>
    </row>
    <row r="9" spans="1:11">
      <c r="A9" s="30" t="s">
        <v>20</v>
      </c>
      <c r="B9" s="31" t="s">
        <v>78</v>
      </c>
      <c r="C9" s="31" t="s">
        <v>18</v>
      </c>
      <c r="D9" s="32" t="s">
        <v>19</v>
      </c>
      <c r="E9" s="33">
        <v>100000047278</v>
      </c>
      <c r="F9" s="32">
        <v>900900030</v>
      </c>
      <c r="G9" s="32" t="s">
        <v>13</v>
      </c>
      <c r="H9" s="34">
        <v>15000</v>
      </c>
      <c r="I9" s="34">
        <v>1500</v>
      </c>
      <c r="J9" s="34">
        <v>0</v>
      </c>
      <c r="K9" s="34">
        <v>0</v>
      </c>
    </row>
    <row r="10" spans="1:11">
      <c r="A10" s="30" t="s">
        <v>21</v>
      </c>
      <c r="B10" s="31" t="s">
        <v>78</v>
      </c>
      <c r="C10" s="31" t="s">
        <v>18</v>
      </c>
      <c r="D10" s="32" t="s">
        <v>19</v>
      </c>
      <c r="E10" s="33">
        <v>100000047279</v>
      </c>
      <c r="F10" s="32">
        <v>900900030</v>
      </c>
      <c r="G10" s="32" t="s">
        <v>13</v>
      </c>
      <c r="H10" s="34">
        <v>28000</v>
      </c>
      <c r="I10" s="34">
        <v>2800</v>
      </c>
      <c r="J10" s="34">
        <v>0</v>
      </c>
      <c r="K10" s="34">
        <v>0</v>
      </c>
    </row>
    <row r="11" spans="1:11">
      <c r="A11" s="30" t="s">
        <v>22</v>
      </c>
      <c r="B11" s="31" t="s">
        <v>78</v>
      </c>
      <c r="C11" s="31" t="s">
        <v>23</v>
      </c>
      <c r="D11" s="32" t="s">
        <v>19</v>
      </c>
      <c r="E11" s="33">
        <v>100000047280</v>
      </c>
      <c r="F11" s="32">
        <v>900900030</v>
      </c>
      <c r="G11" s="32" t="s">
        <v>13</v>
      </c>
      <c r="H11" s="34">
        <v>48150</v>
      </c>
      <c r="I11" s="34">
        <v>4815</v>
      </c>
      <c r="J11" s="34">
        <v>0</v>
      </c>
      <c r="K11" s="34">
        <v>0</v>
      </c>
    </row>
    <row r="12" spans="1:11">
      <c r="A12" s="30" t="s">
        <v>24</v>
      </c>
      <c r="B12" s="31" t="s">
        <v>78</v>
      </c>
      <c r="C12" s="31" t="s">
        <v>27</v>
      </c>
      <c r="D12" s="32" t="s">
        <v>28</v>
      </c>
      <c r="E12" s="33">
        <v>100000048323</v>
      </c>
      <c r="F12" s="32">
        <v>900900030</v>
      </c>
      <c r="G12" s="32" t="s">
        <v>13</v>
      </c>
      <c r="H12" s="34">
        <v>29960</v>
      </c>
      <c r="I12" s="34">
        <v>2996</v>
      </c>
      <c r="J12" s="34">
        <v>0</v>
      </c>
      <c r="K12" s="34">
        <v>0</v>
      </c>
    </row>
    <row r="13" spans="1:11">
      <c r="A13" s="30" t="s">
        <v>26</v>
      </c>
      <c r="B13" s="31" t="s">
        <v>78</v>
      </c>
      <c r="C13" s="31" t="s">
        <v>30</v>
      </c>
      <c r="D13" s="32" t="s">
        <v>31</v>
      </c>
      <c r="E13" s="33">
        <v>100000081801</v>
      </c>
      <c r="F13" s="32">
        <v>900900030</v>
      </c>
      <c r="G13" s="32" t="s">
        <v>13</v>
      </c>
      <c r="H13" s="34">
        <v>39000</v>
      </c>
      <c r="I13" s="34">
        <v>3900</v>
      </c>
      <c r="J13" s="34">
        <v>3900</v>
      </c>
      <c r="K13" s="56">
        <v>3900</v>
      </c>
    </row>
    <row r="14" spans="1:11">
      <c r="A14" s="30" t="s">
        <v>29</v>
      </c>
      <c r="B14" s="31" t="s">
        <v>78</v>
      </c>
      <c r="C14" s="31" t="s">
        <v>30</v>
      </c>
      <c r="D14" s="32" t="s">
        <v>31</v>
      </c>
      <c r="E14" s="33">
        <v>100000081802</v>
      </c>
      <c r="F14" s="32">
        <v>900900030</v>
      </c>
      <c r="G14" s="32" t="s">
        <v>13</v>
      </c>
      <c r="H14" s="34">
        <v>39000</v>
      </c>
      <c r="I14" s="34">
        <v>3900</v>
      </c>
      <c r="J14" s="34">
        <v>3900</v>
      </c>
      <c r="K14" s="56">
        <v>3900</v>
      </c>
    </row>
    <row r="15" spans="1:11">
      <c r="A15" s="30" t="s">
        <v>32</v>
      </c>
      <c r="B15" s="31" t="s">
        <v>78</v>
      </c>
      <c r="C15" s="31" t="s">
        <v>30</v>
      </c>
      <c r="D15" s="32" t="s">
        <v>31</v>
      </c>
      <c r="E15" s="33">
        <v>100000081803</v>
      </c>
      <c r="F15" s="32">
        <v>900900030</v>
      </c>
      <c r="G15" s="32" t="s">
        <v>13</v>
      </c>
      <c r="H15" s="34">
        <v>39000</v>
      </c>
      <c r="I15" s="34">
        <v>3900</v>
      </c>
      <c r="J15" s="34">
        <v>3900</v>
      </c>
      <c r="K15" s="56">
        <v>3900</v>
      </c>
    </row>
    <row r="16" spans="1:11">
      <c r="A16" s="30" t="s">
        <v>33</v>
      </c>
      <c r="B16" s="31" t="s">
        <v>78</v>
      </c>
      <c r="C16" s="31" t="s">
        <v>30</v>
      </c>
      <c r="D16" s="32" t="s">
        <v>31</v>
      </c>
      <c r="E16" s="33">
        <v>100000081804</v>
      </c>
      <c r="F16" s="32">
        <v>900900030</v>
      </c>
      <c r="G16" s="32" t="s">
        <v>13</v>
      </c>
      <c r="H16" s="34">
        <v>39000</v>
      </c>
      <c r="I16" s="34">
        <v>3900</v>
      </c>
      <c r="J16" s="34">
        <v>3900</v>
      </c>
      <c r="K16" s="56">
        <v>3900</v>
      </c>
    </row>
    <row r="17" spans="1:11">
      <c r="A17" s="30" t="s">
        <v>34</v>
      </c>
      <c r="B17" s="31" t="s">
        <v>78</v>
      </c>
      <c r="C17" s="31" t="s">
        <v>30</v>
      </c>
      <c r="D17" s="32" t="s">
        <v>31</v>
      </c>
      <c r="E17" s="33">
        <v>100000081805</v>
      </c>
      <c r="F17" s="32">
        <v>900900030</v>
      </c>
      <c r="G17" s="32" t="s">
        <v>13</v>
      </c>
      <c r="H17" s="34">
        <v>39000</v>
      </c>
      <c r="I17" s="34">
        <v>3900</v>
      </c>
      <c r="J17" s="34">
        <v>3900</v>
      </c>
      <c r="K17" s="56">
        <v>3900</v>
      </c>
    </row>
    <row r="18" spans="1:11">
      <c r="A18" s="30" t="s">
        <v>35</v>
      </c>
      <c r="B18" s="31" t="s">
        <v>78</v>
      </c>
      <c r="C18" s="31" t="s">
        <v>37</v>
      </c>
      <c r="D18" s="32" t="s">
        <v>31</v>
      </c>
      <c r="E18" s="33">
        <v>100000081806</v>
      </c>
      <c r="F18" s="32">
        <v>900900030</v>
      </c>
      <c r="G18" s="32" t="s">
        <v>13</v>
      </c>
      <c r="H18" s="34">
        <v>29000</v>
      </c>
      <c r="I18" s="34">
        <v>2900</v>
      </c>
      <c r="J18" s="34">
        <v>2900</v>
      </c>
      <c r="K18" s="56">
        <v>2900</v>
      </c>
    </row>
    <row r="19" spans="1:11">
      <c r="A19" s="30" t="s">
        <v>36</v>
      </c>
      <c r="B19" s="31" t="s">
        <v>78</v>
      </c>
      <c r="C19" s="31" t="s">
        <v>39</v>
      </c>
      <c r="D19" s="32" t="s">
        <v>31</v>
      </c>
      <c r="E19" s="33">
        <v>100000081807</v>
      </c>
      <c r="F19" s="32">
        <v>900900030</v>
      </c>
      <c r="G19" s="32" t="s">
        <v>13</v>
      </c>
      <c r="H19" s="34">
        <v>20000</v>
      </c>
      <c r="I19" s="34">
        <v>2000</v>
      </c>
      <c r="J19" s="34">
        <v>2000</v>
      </c>
      <c r="K19" s="56">
        <v>2000</v>
      </c>
    </row>
    <row r="20" spans="1:11">
      <c r="A20" s="30" t="s">
        <v>38</v>
      </c>
      <c r="B20" s="31" t="s">
        <v>78</v>
      </c>
      <c r="C20" s="31" t="s">
        <v>41</v>
      </c>
      <c r="D20" s="32" t="s">
        <v>42</v>
      </c>
      <c r="E20" s="33">
        <v>100000085728</v>
      </c>
      <c r="F20" s="32">
        <v>900900030</v>
      </c>
      <c r="G20" s="32" t="s">
        <v>13</v>
      </c>
      <c r="H20" s="34">
        <v>15500</v>
      </c>
      <c r="I20" s="34">
        <v>1550</v>
      </c>
      <c r="J20" s="34">
        <v>1550</v>
      </c>
      <c r="K20" s="56">
        <v>1550</v>
      </c>
    </row>
    <row r="21" spans="1:11">
      <c r="A21" s="30" t="s">
        <v>40</v>
      </c>
      <c r="B21" s="31" t="s">
        <v>82</v>
      </c>
      <c r="C21" s="31" t="s">
        <v>45</v>
      </c>
      <c r="D21" s="32" t="s">
        <v>46</v>
      </c>
      <c r="E21" s="33">
        <v>100000087045</v>
      </c>
      <c r="F21" s="32">
        <v>900900030</v>
      </c>
      <c r="G21" s="32" t="s">
        <v>16</v>
      </c>
      <c r="H21" s="34">
        <v>300000</v>
      </c>
      <c r="I21" s="34">
        <v>37500</v>
      </c>
      <c r="J21" s="34">
        <v>35444.21</v>
      </c>
      <c r="K21" s="34">
        <v>0</v>
      </c>
    </row>
    <row r="22" spans="1:11">
      <c r="A22" s="30" t="s">
        <v>43</v>
      </c>
      <c r="B22" s="31" t="s">
        <v>81</v>
      </c>
      <c r="C22" s="31" t="s">
        <v>48</v>
      </c>
      <c r="D22" s="32" t="s">
        <v>49</v>
      </c>
      <c r="E22" s="33">
        <v>100000089417</v>
      </c>
      <c r="F22" s="32">
        <v>900900030</v>
      </c>
      <c r="G22" s="32" t="s">
        <v>25</v>
      </c>
      <c r="H22" s="34">
        <v>5400</v>
      </c>
      <c r="I22" s="35">
        <v>0</v>
      </c>
      <c r="J22" s="35">
        <v>0</v>
      </c>
      <c r="K22" s="35">
        <v>0</v>
      </c>
    </row>
    <row r="23" spans="1:11">
      <c r="A23" s="30" t="s">
        <v>44</v>
      </c>
      <c r="B23" s="31" t="s">
        <v>81</v>
      </c>
      <c r="C23" s="31" t="s">
        <v>61</v>
      </c>
      <c r="D23" s="32" t="s">
        <v>62</v>
      </c>
      <c r="E23" s="33">
        <v>100000098175</v>
      </c>
      <c r="F23" s="32">
        <v>900900030</v>
      </c>
      <c r="G23" s="32" t="s">
        <v>25</v>
      </c>
      <c r="H23" s="34">
        <v>20000</v>
      </c>
      <c r="I23" s="35">
        <v>0</v>
      </c>
      <c r="J23" s="35">
        <v>0</v>
      </c>
      <c r="K23" s="35">
        <v>0</v>
      </c>
    </row>
    <row r="24" spans="1:11">
      <c r="A24" s="30" t="s">
        <v>47</v>
      </c>
      <c r="B24" s="31" t="s">
        <v>82</v>
      </c>
      <c r="C24" s="31" t="s">
        <v>63</v>
      </c>
      <c r="D24" s="32" t="s">
        <v>64</v>
      </c>
      <c r="E24" s="33">
        <v>100000103280</v>
      </c>
      <c r="F24" s="32">
        <v>900900030</v>
      </c>
      <c r="G24" s="32" t="s">
        <v>65</v>
      </c>
      <c r="H24" s="34">
        <v>50000</v>
      </c>
      <c r="I24" s="35">
        <v>6233.69</v>
      </c>
      <c r="J24" s="35">
        <v>0</v>
      </c>
      <c r="K24" s="35">
        <v>0</v>
      </c>
    </row>
    <row r="25" spans="1:11">
      <c r="A25" s="30" t="s">
        <v>50</v>
      </c>
      <c r="B25" s="31" t="s">
        <v>82</v>
      </c>
      <c r="C25" s="31" t="s">
        <v>66</v>
      </c>
      <c r="D25" s="32" t="s">
        <v>64</v>
      </c>
      <c r="E25" s="33">
        <v>100000103281</v>
      </c>
      <c r="F25" s="32">
        <v>900900030</v>
      </c>
      <c r="G25" s="32" t="s">
        <v>67</v>
      </c>
      <c r="H25" s="34">
        <v>90000</v>
      </c>
      <c r="I25" s="35">
        <v>11251.55</v>
      </c>
      <c r="J25" s="35">
        <v>4653.75</v>
      </c>
      <c r="K25" s="35">
        <v>0</v>
      </c>
    </row>
    <row r="26" spans="1:11">
      <c r="A26" s="30" t="s">
        <v>51</v>
      </c>
      <c r="B26" s="31" t="s">
        <v>77</v>
      </c>
      <c r="C26" s="31" t="s">
        <v>75</v>
      </c>
      <c r="D26" s="32" t="s">
        <v>76</v>
      </c>
      <c r="E26" s="33">
        <v>100000129427</v>
      </c>
      <c r="F26" s="32">
        <v>900900030</v>
      </c>
      <c r="G26" s="32" t="s">
        <v>25</v>
      </c>
      <c r="H26" s="34">
        <v>14800</v>
      </c>
      <c r="I26" s="35">
        <v>3700</v>
      </c>
      <c r="J26" s="35">
        <v>0</v>
      </c>
      <c r="K26" s="35">
        <v>0</v>
      </c>
    </row>
    <row r="27" spans="1:11">
      <c r="A27" s="30" t="s">
        <v>52</v>
      </c>
      <c r="B27" s="31" t="s">
        <v>78</v>
      </c>
      <c r="C27" s="31" t="s">
        <v>79</v>
      </c>
      <c r="D27" s="32" t="s">
        <v>76</v>
      </c>
      <c r="E27" s="33">
        <v>100000129430</v>
      </c>
      <c r="F27" s="32">
        <v>900900030</v>
      </c>
      <c r="G27" s="32" t="s">
        <v>25</v>
      </c>
      <c r="H27" s="34">
        <v>6990</v>
      </c>
      <c r="I27" s="35">
        <v>699</v>
      </c>
      <c r="J27" s="35">
        <v>699</v>
      </c>
      <c r="K27" s="57">
        <v>699</v>
      </c>
    </row>
    <row r="28" spans="1:11">
      <c r="A28" s="30" t="s">
        <v>53</v>
      </c>
      <c r="B28" s="31" t="s">
        <v>77</v>
      </c>
      <c r="C28" s="31" t="s">
        <v>80</v>
      </c>
      <c r="D28" s="32" t="s">
        <v>76</v>
      </c>
      <c r="E28" s="33">
        <v>100000129428</v>
      </c>
      <c r="F28" s="32">
        <v>900900030</v>
      </c>
      <c r="G28" s="32" t="s">
        <v>25</v>
      </c>
      <c r="H28" s="34">
        <v>10950</v>
      </c>
      <c r="I28" s="35">
        <v>2737.5</v>
      </c>
      <c r="J28" s="35">
        <v>0</v>
      </c>
      <c r="K28" s="35">
        <v>0</v>
      </c>
    </row>
    <row r="29" spans="1:11">
      <c r="A29" s="30" t="s">
        <v>54</v>
      </c>
      <c r="B29" s="31" t="s">
        <v>77</v>
      </c>
      <c r="C29" s="31" t="s">
        <v>80</v>
      </c>
      <c r="D29" s="32" t="s">
        <v>76</v>
      </c>
      <c r="E29" s="33">
        <v>100000129429</v>
      </c>
      <c r="F29" s="32">
        <v>900900030</v>
      </c>
      <c r="G29" s="32" t="s">
        <v>25</v>
      </c>
      <c r="H29" s="34">
        <v>10950</v>
      </c>
      <c r="I29" s="35">
        <v>2737.5</v>
      </c>
      <c r="J29" s="35">
        <v>0</v>
      </c>
      <c r="K29" s="35">
        <v>0</v>
      </c>
    </row>
    <row r="30" spans="1:11">
      <c r="A30" s="30" t="s">
        <v>55</v>
      </c>
      <c r="B30" s="36" t="s">
        <v>85</v>
      </c>
      <c r="C30" s="36" t="s">
        <v>83</v>
      </c>
      <c r="D30" s="37" t="s">
        <v>84</v>
      </c>
      <c r="E30" s="38">
        <v>100000151333</v>
      </c>
      <c r="F30" s="37">
        <v>900900030</v>
      </c>
      <c r="G30" s="37" t="s">
        <v>16</v>
      </c>
      <c r="H30" s="39">
        <v>42000</v>
      </c>
      <c r="I30" s="41">
        <v>5250</v>
      </c>
      <c r="J30" s="41">
        <v>5250</v>
      </c>
      <c r="K30" s="59">
        <v>5250</v>
      </c>
    </row>
    <row r="31" spans="1:11">
      <c r="A31" s="30" t="s">
        <v>56</v>
      </c>
      <c r="B31" s="44" t="s">
        <v>78</v>
      </c>
      <c r="C31" s="44" t="s">
        <v>86</v>
      </c>
      <c r="D31" s="10" t="s">
        <v>88</v>
      </c>
      <c r="E31" s="47">
        <v>100000189778</v>
      </c>
      <c r="F31" s="49">
        <v>900900030</v>
      </c>
      <c r="G31" s="49" t="s">
        <v>13</v>
      </c>
      <c r="H31" s="42">
        <v>13700</v>
      </c>
      <c r="I31" s="43">
        <v>344.37</v>
      </c>
      <c r="J31" s="43">
        <v>1370</v>
      </c>
      <c r="K31" s="58">
        <v>1370.1</v>
      </c>
    </row>
    <row r="32" spans="1:11">
      <c r="A32" s="30" t="s">
        <v>57</v>
      </c>
      <c r="B32" s="45" t="s">
        <v>78</v>
      </c>
      <c r="C32" s="45" t="s">
        <v>87</v>
      </c>
      <c r="D32" s="10" t="s">
        <v>88</v>
      </c>
      <c r="E32" s="48">
        <v>100000189779</v>
      </c>
      <c r="F32" s="50">
        <v>900900030</v>
      </c>
      <c r="G32" s="50" t="s">
        <v>13</v>
      </c>
      <c r="H32" s="42">
        <v>22000</v>
      </c>
      <c r="I32" s="43">
        <v>553.01</v>
      </c>
      <c r="J32" s="43">
        <v>2200.16</v>
      </c>
      <c r="K32" s="58">
        <v>2200.15</v>
      </c>
    </row>
    <row r="33" spans="1:11">
      <c r="A33" s="30" t="s">
        <v>58</v>
      </c>
      <c r="B33" s="45" t="s">
        <v>78</v>
      </c>
      <c r="C33" s="45" t="s">
        <v>89</v>
      </c>
      <c r="D33" s="10" t="s">
        <v>90</v>
      </c>
      <c r="E33" s="48">
        <v>100000185330</v>
      </c>
      <c r="F33" s="50">
        <v>900900030</v>
      </c>
      <c r="G33" s="50" t="s">
        <v>13</v>
      </c>
      <c r="H33" s="42">
        <v>24000</v>
      </c>
      <c r="I33" s="43">
        <v>1337.7</v>
      </c>
      <c r="J33" s="43">
        <v>2400.39</v>
      </c>
      <c r="K33" s="58">
        <v>2400.39</v>
      </c>
    </row>
    <row r="34" spans="1:11">
      <c r="A34" s="30" t="s">
        <v>59</v>
      </c>
      <c r="B34" s="45" t="s">
        <v>78</v>
      </c>
      <c r="C34" s="45" t="s">
        <v>91</v>
      </c>
      <c r="D34" s="10" t="s">
        <v>90</v>
      </c>
      <c r="E34" s="48">
        <v>100000185331</v>
      </c>
      <c r="F34" s="50">
        <v>900900030</v>
      </c>
      <c r="G34" s="50" t="s">
        <v>13</v>
      </c>
      <c r="H34" s="42">
        <v>24000</v>
      </c>
      <c r="I34" s="43">
        <v>1337.7</v>
      </c>
      <c r="J34" s="43">
        <v>2400.39</v>
      </c>
      <c r="K34" s="58">
        <v>2400.39</v>
      </c>
    </row>
    <row r="35" spans="1:11">
      <c r="A35" s="52" t="s">
        <v>60</v>
      </c>
      <c r="B35" s="45" t="s">
        <v>78</v>
      </c>
      <c r="C35" s="45" t="s">
        <v>89</v>
      </c>
      <c r="D35" s="54" t="s">
        <v>90</v>
      </c>
      <c r="E35" s="48">
        <v>100000185333</v>
      </c>
      <c r="F35" s="50">
        <v>900900030</v>
      </c>
      <c r="G35" s="50" t="s">
        <v>13</v>
      </c>
      <c r="H35" s="42">
        <v>24000</v>
      </c>
      <c r="I35" s="43">
        <v>1337.7</v>
      </c>
      <c r="J35" s="43">
        <v>2400.39</v>
      </c>
      <c r="K35" s="58">
        <v>2400.39</v>
      </c>
    </row>
    <row r="36" spans="1:11">
      <c r="A36" s="55" t="s">
        <v>93</v>
      </c>
      <c r="B36" s="46" t="s">
        <v>78</v>
      </c>
      <c r="C36" s="46" t="s">
        <v>87</v>
      </c>
      <c r="D36" s="51" t="s">
        <v>88</v>
      </c>
      <c r="E36" s="53">
        <v>100000189777</v>
      </c>
      <c r="F36" s="51">
        <v>900900030</v>
      </c>
      <c r="G36" s="51" t="s">
        <v>13</v>
      </c>
      <c r="H36" s="42">
        <v>22000</v>
      </c>
      <c r="I36" s="43">
        <v>553.01</v>
      </c>
      <c r="J36" s="43">
        <v>2200.16</v>
      </c>
      <c r="K36" s="58">
        <v>2200.15</v>
      </c>
    </row>
    <row r="37" spans="1:11" ht="19.5" thickBot="1">
      <c r="A37" s="9"/>
      <c r="C37" s="1"/>
      <c r="G37" s="10"/>
      <c r="H37" s="23">
        <f>SUM(H6:H30)</f>
        <v>996190</v>
      </c>
      <c r="I37" s="23">
        <f>SUM(I6:I30)</f>
        <v>113292.56000000001</v>
      </c>
      <c r="J37" s="23">
        <f>SUM(J6:J36)</f>
        <v>84968.45</v>
      </c>
      <c r="K37" s="23">
        <f>SUM(K6:K36)</f>
        <v>44870.57</v>
      </c>
    </row>
    <row r="38" spans="1:11" ht="19.5" thickTop="1">
      <c r="A38" s="9"/>
      <c r="C38" s="1"/>
      <c r="G38" s="10"/>
    </row>
    <row r="39" spans="1:11" s="17" customFormat="1">
      <c r="A39" s="16" t="s">
        <v>68</v>
      </c>
      <c r="D39" s="18"/>
      <c r="E39" s="19"/>
      <c r="F39" s="20"/>
      <c r="G39" s="18"/>
      <c r="H39" s="21"/>
      <c r="I39" s="21"/>
    </row>
    <row r="40" spans="1:11" s="17" customFormat="1">
      <c r="A40" s="17" t="s">
        <v>99</v>
      </c>
      <c r="D40" s="18"/>
      <c r="E40" s="19"/>
      <c r="F40" s="20"/>
      <c r="G40" s="18"/>
      <c r="H40" s="21"/>
      <c r="I40" s="21"/>
    </row>
    <row r="41" spans="1:11" s="17" customFormat="1">
      <c r="A41" s="17" t="s">
        <v>94</v>
      </c>
      <c r="D41" s="18"/>
      <c r="E41" s="19"/>
      <c r="F41" s="20"/>
      <c r="G41" s="18"/>
      <c r="H41" s="21"/>
      <c r="I41" s="21"/>
    </row>
    <row r="42" spans="1:11" s="17" customFormat="1">
      <c r="A42" s="17" t="s">
        <v>69</v>
      </c>
      <c r="D42" s="18"/>
      <c r="E42" s="19"/>
      <c r="F42" s="20"/>
      <c r="G42" s="18"/>
      <c r="H42" s="21"/>
      <c r="I42" s="21"/>
    </row>
    <row r="43" spans="1:11" s="17" customFormat="1">
      <c r="A43" s="17" t="s">
        <v>70</v>
      </c>
      <c r="B43" s="17" t="s">
        <v>71</v>
      </c>
      <c r="D43" s="22">
        <v>44870.57</v>
      </c>
      <c r="E43" s="19"/>
      <c r="F43" s="20"/>
      <c r="G43" s="18"/>
      <c r="H43" s="21"/>
      <c r="I43" s="21"/>
    </row>
    <row r="44" spans="1:11" s="21" customFormat="1">
      <c r="A44" s="20"/>
      <c r="B44" s="17" t="s">
        <v>72</v>
      </c>
      <c r="C44" s="17" t="s">
        <v>73</v>
      </c>
      <c r="D44" s="22"/>
      <c r="E44" s="21">
        <f>D43</f>
        <v>44870.57</v>
      </c>
      <c r="F44" s="20"/>
      <c r="G44" s="18"/>
      <c r="J44" s="17"/>
    </row>
    <row r="45" spans="1:11" s="21" customFormat="1">
      <c r="A45" s="17" t="s">
        <v>74</v>
      </c>
      <c r="B45" s="17"/>
      <c r="C45" s="17"/>
      <c r="D45" s="18"/>
      <c r="E45" s="19"/>
      <c r="F45" s="20"/>
      <c r="G45" s="18"/>
      <c r="J45" s="17"/>
    </row>
    <row r="46" spans="1:11" s="13" customFormat="1">
      <c r="A46" s="9"/>
      <c r="B46" s="1"/>
      <c r="C46" s="1"/>
      <c r="D46" s="10"/>
      <c r="E46" s="11"/>
      <c r="F46" s="12"/>
      <c r="G46" s="10"/>
      <c r="J46" s="1"/>
    </row>
    <row r="47" spans="1:11" s="13" customFormat="1">
      <c r="A47" s="9"/>
      <c r="B47" s="1"/>
      <c r="C47" s="1"/>
      <c r="D47" s="10"/>
      <c r="E47" s="11"/>
      <c r="F47" s="12"/>
      <c r="G47" s="10"/>
      <c r="J47" s="1"/>
    </row>
    <row r="48" spans="1:11" s="13" customFormat="1">
      <c r="A48" s="9"/>
      <c r="B48" s="1"/>
      <c r="C48" s="1"/>
      <c r="D48" s="10"/>
      <c r="E48" s="11"/>
      <c r="F48" s="12"/>
      <c r="G48" s="10"/>
      <c r="J48" s="1"/>
    </row>
    <row r="49" spans="1:10" s="13" customFormat="1">
      <c r="A49" s="9"/>
      <c r="B49" s="1"/>
      <c r="C49" s="1"/>
      <c r="D49" s="10"/>
      <c r="E49" s="11"/>
      <c r="F49" s="12"/>
      <c r="G49" s="10"/>
      <c r="J49" s="1"/>
    </row>
    <row r="50" spans="1:10" s="13" customFormat="1">
      <c r="A50" s="9"/>
      <c r="B50" s="1"/>
      <c r="C50" s="1"/>
      <c r="D50" s="10"/>
      <c r="E50" s="11"/>
      <c r="F50" s="12"/>
      <c r="G50" s="10"/>
      <c r="J50" s="1"/>
    </row>
    <row r="51" spans="1:10" s="13" customFormat="1">
      <c r="A51" s="9"/>
      <c r="B51" s="1"/>
      <c r="C51" s="1"/>
      <c r="D51" s="10"/>
      <c r="E51" s="11"/>
      <c r="F51" s="12"/>
      <c r="G51" s="10"/>
      <c r="J51" s="1"/>
    </row>
    <row r="52" spans="1:10" s="13" customFormat="1">
      <c r="A52" s="9"/>
      <c r="B52" s="1"/>
      <c r="C52" s="1"/>
      <c r="D52" s="10"/>
      <c r="E52" s="11"/>
      <c r="F52" s="12"/>
      <c r="G52" s="10"/>
      <c r="J52" s="1"/>
    </row>
    <row r="53" spans="1:10" s="13" customFormat="1">
      <c r="A53" s="9"/>
      <c r="B53" s="1"/>
      <c r="C53" s="1"/>
      <c r="D53" s="10"/>
      <c r="E53" s="11"/>
      <c r="F53" s="12"/>
      <c r="G53" s="10"/>
      <c r="J53" s="1"/>
    </row>
    <row r="54" spans="1:10" s="13" customFormat="1">
      <c r="A54" s="9"/>
      <c r="B54" s="1"/>
      <c r="C54" s="1"/>
      <c r="D54" s="10"/>
      <c r="E54" s="11"/>
      <c r="F54" s="12"/>
      <c r="G54" s="10"/>
      <c r="J54" s="1"/>
    </row>
    <row r="55" spans="1:10" s="13" customFormat="1">
      <c r="A55" s="9"/>
      <c r="B55" s="1"/>
      <c r="C55" s="1"/>
      <c r="D55" s="10"/>
      <c r="E55" s="11"/>
      <c r="F55" s="12"/>
      <c r="G55" s="10"/>
      <c r="J55" s="1"/>
    </row>
    <row r="56" spans="1:10" s="13" customFormat="1">
      <c r="A56" s="9"/>
      <c r="B56" s="1"/>
      <c r="C56" s="1"/>
      <c r="D56" s="10"/>
      <c r="E56" s="11"/>
      <c r="F56" s="12"/>
      <c r="G56" s="10"/>
      <c r="J56" s="1"/>
    </row>
    <row r="57" spans="1:10" s="13" customFormat="1">
      <c r="A57" s="9"/>
      <c r="B57" s="1"/>
      <c r="C57" s="1"/>
      <c r="D57" s="10"/>
      <c r="E57" s="11"/>
      <c r="F57" s="12"/>
      <c r="G57" s="10"/>
      <c r="J57" s="1"/>
    </row>
    <row r="58" spans="1:10" s="13" customFormat="1">
      <c r="A58" s="9"/>
      <c r="B58" s="1"/>
      <c r="C58" s="1"/>
      <c r="D58" s="10"/>
      <c r="E58" s="11"/>
      <c r="F58" s="12"/>
      <c r="G58" s="10"/>
      <c r="J58" s="1"/>
    </row>
    <row r="59" spans="1:10" s="13" customFormat="1">
      <c r="A59" s="9"/>
      <c r="B59" s="1"/>
      <c r="C59" s="1"/>
      <c r="D59" s="10"/>
      <c r="E59" s="11"/>
      <c r="F59" s="12"/>
      <c r="G59" s="10"/>
      <c r="J59" s="1"/>
    </row>
    <row r="60" spans="1:10" s="13" customFormat="1">
      <c r="A60" s="9"/>
      <c r="B60" s="1"/>
      <c r="C60" s="1"/>
      <c r="D60" s="10"/>
      <c r="E60" s="11"/>
      <c r="F60" s="12"/>
      <c r="G60" s="10"/>
      <c r="J60" s="1"/>
    </row>
    <row r="61" spans="1:10" s="13" customFormat="1">
      <c r="A61" s="9"/>
      <c r="B61" s="1"/>
      <c r="C61" s="1"/>
      <c r="D61" s="10"/>
      <c r="E61" s="11"/>
      <c r="F61" s="12"/>
      <c r="G61" s="10"/>
      <c r="J61" s="1"/>
    </row>
    <row r="62" spans="1:10" s="13" customFormat="1">
      <c r="A62" s="9"/>
      <c r="B62" s="1"/>
      <c r="C62" s="1"/>
      <c r="D62" s="10"/>
      <c r="E62" s="11"/>
      <c r="F62" s="12"/>
      <c r="G62" s="10"/>
      <c r="J62" s="1"/>
    </row>
    <row r="63" spans="1:10" s="13" customFormat="1">
      <c r="A63" s="9"/>
      <c r="B63" s="1"/>
      <c r="C63" s="1"/>
      <c r="D63" s="10"/>
      <c r="E63" s="11"/>
      <c r="F63" s="12"/>
      <c r="G63" s="10"/>
      <c r="J63" s="1"/>
    </row>
    <row r="64" spans="1:10" s="13" customFormat="1">
      <c r="A64" s="9"/>
      <c r="B64" s="1"/>
      <c r="C64" s="1"/>
      <c r="D64" s="10"/>
      <c r="E64" s="11"/>
      <c r="F64" s="12"/>
      <c r="G64" s="10"/>
      <c r="J64" s="1"/>
    </row>
    <row r="65" spans="1:10" s="13" customFormat="1">
      <c r="A65" s="9"/>
      <c r="B65" s="1"/>
      <c r="C65" s="1"/>
      <c r="D65" s="10"/>
      <c r="E65" s="11"/>
      <c r="F65" s="12"/>
      <c r="G65" s="10"/>
      <c r="J65" s="1"/>
    </row>
    <row r="66" spans="1:10" s="13" customFormat="1">
      <c r="A66" s="9"/>
      <c r="B66" s="1"/>
      <c r="C66" s="1"/>
      <c r="D66" s="10"/>
      <c r="E66" s="11"/>
      <c r="F66" s="12"/>
      <c r="G66" s="10"/>
      <c r="J66" s="1"/>
    </row>
    <row r="67" spans="1:10" s="13" customFormat="1">
      <c r="A67" s="9"/>
      <c r="B67" s="1"/>
      <c r="C67" s="1"/>
      <c r="D67" s="10"/>
      <c r="E67" s="11"/>
      <c r="F67" s="12"/>
      <c r="G67" s="10"/>
      <c r="J67" s="1"/>
    </row>
    <row r="68" spans="1:10" s="13" customFormat="1">
      <c r="A68" s="9"/>
      <c r="B68" s="1"/>
      <c r="C68" s="1"/>
      <c r="D68" s="10"/>
      <c r="E68" s="11"/>
      <c r="F68" s="12"/>
      <c r="G68" s="10"/>
      <c r="J68" s="1"/>
    </row>
    <row r="69" spans="1:10" s="13" customFormat="1">
      <c r="A69" s="9"/>
      <c r="B69" s="1"/>
      <c r="C69" s="1"/>
      <c r="D69" s="10"/>
      <c r="E69" s="11"/>
      <c r="F69" s="12"/>
      <c r="G69" s="10"/>
      <c r="J69" s="1"/>
    </row>
    <row r="70" spans="1:10" s="13" customFormat="1">
      <c r="A70" s="9"/>
      <c r="B70" s="1"/>
      <c r="C70" s="1"/>
      <c r="D70" s="10"/>
      <c r="E70" s="11"/>
      <c r="F70" s="12"/>
      <c r="G70" s="10"/>
      <c r="J70" s="1"/>
    </row>
    <row r="71" spans="1:10" s="13" customFormat="1">
      <c r="A71" s="9"/>
      <c r="B71" s="1"/>
      <c r="C71" s="1"/>
      <c r="D71" s="10"/>
      <c r="E71" s="11"/>
      <c r="F71" s="12"/>
      <c r="G71" s="10"/>
      <c r="J71" s="1"/>
    </row>
    <row r="72" spans="1:10" s="13" customFormat="1">
      <c r="A72" s="9"/>
      <c r="B72" s="1"/>
      <c r="C72" s="1"/>
      <c r="D72" s="10"/>
      <c r="E72" s="11"/>
      <c r="F72" s="12"/>
      <c r="G72" s="10"/>
      <c r="J72" s="1"/>
    </row>
    <row r="73" spans="1:10" s="13" customFormat="1">
      <c r="A73" s="9"/>
      <c r="B73" s="1"/>
      <c r="C73" s="1"/>
      <c r="D73" s="10"/>
      <c r="E73" s="11"/>
      <c r="F73" s="12"/>
      <c r="G73" s="10"/>
      <c r="J73" s="1"/>
    </row>
    <row r="74" spans="1:10" s="13" customFormat="1">
      <c r="A74" s="9"/>
      <c r="B74" s="1"/>
      <c r="C74" s="1"/>
      <c r="D74" s="10"/>
      <c r="E74" s="11"/>
      <c r="F74" s="12"/>
      <c r="G74" s="10"/>
      <c r="J74" s="1"/>
    </row>
    <row r="75" spans="1:10" s="13" customFormat="1">
      <c r="A75" s="9"/>
      <c r="B75" s="1"/>
      <c r="C75" s="1"/>
      <c r="D75" s="10"/>
      <c r="E75" s="11"/>
      <c r="F75" s="12"/>
      <c r="G75" s="10"/>
      <c r="J75" s="1"/>
    </row>
    <row r="76" spans="1:10" s="13" customFormat="1">
      <c r="A76" s="9"/>
      <c r="B76" s="1"/>
      <c r="C76" s="1"/>
      <c r="D76" s="10"/>
      <c r="E76" s="11"/>
      <c r="F76" s="12"/>
      <c r="G76" s="10"/>
      <c r="J76" s="1"/>
    </row>
    <row r="77" spans="1:10" s="13" customFormat="1">
      <c r="A77" s="9"/>
      <c r="B77" s="1"/>
      <c r="C77" s="1"/>
      <c r="D77" s="10"/>
      <c r="E77" s="11"/>
      <c r="F77" s="12"/>
      <c r="G77" s="10"/>
      <c r="J77" s="1"/>
    </row>
    <row r="78" spans="1:10" s="13" customFormat="1">
      <c r="A78" s="9"/>
      <c r="B78" s="1"/>
      <c r="C78" s="1"/>
      <c r="D78" s="10"/>
      <c r="E78" s="11"/>
      <c r="F78" s="12"/>
      <c r="G78" s="10"/>
      <c r="J78" s="1"/>
    </row>
    <row r="79" spans="1:10" s="13" customFormat="1">
      <c r="A79" s="9"/>
      <c r="B79" s="1"/>
      <c r="C79" s="1"/>
      <c r="D79" s="10"/>
      <c r="E79" s="11"/>
      <c r="F79" s="12"/>
      <c r="G79" s="10"/>
      <c r="J79" s="1"/>
    </row>
  </sheetData>
  <mergeCells count="3">
    <mergeCell ref="A1:H1"/>
    <mergeCell ref="A2:H2"/>
    <mergeCell ref="A3:H3"/>
  </mergeCells>
  <pageMargins left="0.15748031496062992" right="0.15748031496062992" top="0.27559055118110237" bottom="0.19685039370078741" header="0.19685039370078741" footer="0.15748031496062992"/>
  <pageSetup paperSize="9" scale="89" orientation="landscape" r:id="rId1"/>
  <headerFooter alignWithMargins="0"/>
  <rowBreaks count="1" manualBreakCount="1">
    <brk id="3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D5C8-CB20-4E89-A337-E6456620B9F0}">
  <dimension ref="A1:M35"/>
  <sheetViews>
    <sheetView tabSelected="1" topLeftCell="A4" zoomScale="85" zoomScaleNormal="85" workbookViewId="0">
      <selection activeCell="I14" sqref="I14"/>
    </sheetView>
  </sheetViews>
  <sheetFormatPr defaultColWidth="9" defaultRowHeight="21"/>
  <cols>
    <col min="1" max="1" width="6.42578125" style="112" customWidth="1"/>
    <col min="2" max="2" width="16.42578125" style="112" customWidth="1"/>
    <col min="3" max="3" width="46.5703125" style="120" bestFit="1" customWidth="1"/>
    <col min="4" max="4" width="20.7109375" style="112" bestFit="1" customWidth="1"/>
    <col min="5" max="5" width="15.42578125" style="113" bestFit="1" customWidth="1"/>
    <col min="6" max="6" width="11.7109375" style="112" bestFit="1" customWidth="1"/>
    <col min="7" max="7" width="10" style="121" customWidth="1"/>
    <col min="8" max="9" width="14.7109375" style="60" customWidth="1"/>
    <col min="10" max="10" width="14.7109375" style="60" bestFit="1" customWidth="1"/>
    <col min="11" max="11" width="13.7109375" style="60" bestFit="1" customWidth="1"/>
    <col min="12" max="12" width="14.7109375" style="60" bestFit="1" customWidth="1"/>
    <col min="13" max="13" width="17.7109375" style="60" customWidth="1"/>
    <col min="14" max="16384" width="9" style="60"/>
  </cols>
  <sheetData>
    <row r="1" spans="1:13">
      <c r="A1" s="136" t="s">
        <v>101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3">
      <c r="A3" s="137" t="s">
        <v>102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3" s="69" customFormat="1" ht="63">
      <c r="A4" s="61" t="s">
        <v>2</v>
      </c>
      <c r="B4" s="62" t="s">
        <v>3</v>
      </c>
      <c r="C4" s="63" t="s">
        <v>4</v>
      </c>
      <c r="D4" s="62" t="s">
        <v>5</v>
      </c>
      <c r="E4" s="64" t="s">
        <v>6</v>
      </c>
      <c r="F4" s="62" t="s">
        <v>7</v>
      </c>
      <c r="G4" s="65" t="s">
        <v>8</v>
      </c>
      <c r="H4" s="66" t="s">
        <v>103</v>
      </c>
      <c r="I4" s="67" t="s">
        <v>104</v>
      </c>
      <c r="J4" s="67" t="s">
        <v>105</v>
      </c>
      <c r="K4" s="68" t="s">
        <v>106</v>
      </c>
      <c r="L4" s="68" t="s">
        <v>107</v>
      </c>
    </row>
    <row r="5" spans="1:13" ht="18.75" customHeight="1">
      <c r="A5" s="70" t="s">
        <v>10</v>
      </c>
      <c r="B5" s="71" t="s">
        <v>78</v>
      </c>
      <c r="C5" s="72" t="s">
        <v>30</v>
      </c>
      <c r="D5" s="73" t="s">
        <v>31</v>
      </c>
      <c r="E5" s="74">
        <v>100000081801</v>
      </c>
      <c r="F5" s="75">
        <v>900900030</v>
      </c>
      <c r="G5" s="76" t="s">
        <v>13</v>
      </c>
      <c r="H5" s="77">
        <v>39000</v>
      </c>
      <c r="I5" s="78">
        <v>37119.449999999997</v>
      </c>
      <c r="J5" s="78">
        <v>1880.55</v>
      </c>
      <c r="K5" s="79">
        <v>1880.55</v>
      </c>
      <c r="L5" s="79">
        <f>J5-K5</f>
        <v>0</v>
      </c>
      <c r="M5" s="80"/>
    </row>
    <row r="6" spans="1:13" s="90" customFormat="1" ht="21.75" customHeight="1">
      <c r="A6" s="81" t="s">
        <v>14</v>
      </c>
      <c r="B6" s="82" t="s">
        <v>78</v>
      </c>
      <c r="C6" s="83" t="s">
        <v>30</v>
      </c>
      <c r="D6" s="84" t="s">
        <v>31</v>
      </c>
      <c r="E6" s="85">
        <v>100000081802</v>
      </c>
      <c r="F6" s="84">
        <v>900900030</v>
      </c>
      <c r="G6" s="86" t="s">
        <v>13</v>
      </c>
      <c r="H6" s="87">
        <v>39000</v>
      </c>
      <c r="I6" s="88">
        <v>37119.449999999997</v>
      </c>
      <c r="J6" s="88">
        <v>1880.55</v>
      </c>
      <c r="K6" s="89">
        <v>1880.55</v>
      </c>
      <c r="L6" s="89">
        <f>J6-K6</f>
        <v>0</v>
      </c>
      <c r="M6" s="80"/>
    </row>
    <row r="7" spans="1:13" ht="21.75" customHeight="1">
      <c r="A7" s="91" t="s">
        <v>108</v>
      </c>
      <c r="B7" s="92" t="s">
        <v>78</v>
      </c>
      <c r="C7" s="93" t="s">
        <v>30</v>
      </c>
      <c r="D7" s="94" t="s">
        <v>31</v>
      </c>
      <c r="E7" s="95">
        <v>100000081803</v>
      </c>
      <c r="F7" s="96">
        <v>900900030</v>
      </c>
      <c r="G7" s="97" t="s">
        <v>13</v>
      </c>
      <c r="H7" s="98">
        <v>39000</v>
      </c>
      <c r="I7" s="99">
        <v>37119.449999999997</v>
      </c>
      <c r="J7" s="99">
        <v>1880.55</v>
      </c>
      <c r="K7" s="89">
        <v>1880.55</v>
      </c>
      <c r="L7" s="89">
        <f t="shared" ref="L7:L20" si="0">J7-K7</f>
        <v>0</v>
      </c>
      <c r="M7" s="80"/>
    </row>
    <row r="8" spans="1:13" ht="21.75" customHeight="1">
      <c r="A8" s="81" t="s">
        <v>17</v>
      </c>
      <c r="B8" s="92" t="s">
        <v>78</v>
      </c>
      <c r="C8" s="93" t="s">
        <v>30</v>
      </c>
      <c r="D8" s="94" t="s">
        <v>31</v>
      </c>
      <c r="E8" s="95">
        <v>100000081804</v>
      </c>
      <c r="F8" s="96">
        <v>900900030</v>
      </c>
      <c r="G8" s="100" t="s">
        <v>13</v>
      </c>
      <c r="H8" s="98">
        <v>39000</v>
      </c>
      <c r="I8" s="99">
        <v>37119.449999999997</v>
      </c>
      <c r="J8" s="99">
        <v>1880.55</v>
      </c>
      <c r="K8" s="89">
        <v>1880.55</v>
      </c>
      <c r="L8" s="89">
        <f t="shared" si="0"/>
        <v>0</v>
      </c>
      <c r="M8" s="80"/>
    </row>
    <row r="9" spans="1:13" ht="21.75" customHeight="1">
      <c r="A9" s="91" t="s">
        <v>20</v>
      </c>
      <c r="B9" s="92" t="s">
        <v>78</v>
      </c>
      <c r="C9" s="93" t="s">
        <v>30</v>
      </c>
      <c r="D9" s="94" t="s">
        <v>31</v>
      </c>
      <c r="E9" s="95">
        <v>100000081805</v>
      </c>
      <c r="F9" s="96">
        <v>900900030</v>
      </c>
      <c r="G9" s="100" t="s">
        <v>13</v>
      </c>
      <c r="H9" s="98">
        <v>39000</v>
      </c>
      <c r="I9" s="99">
        <v>37119.449999999997</v>
      </c>
      <c r="J9" s="99">
        <v>1880.55</v>
      </c>
      <c r="K9" s="89">
        <v>1880.55</v>
      </c>
      <c r="L9" s="89">
        <f t="shared" si="0"/>
        <v>0</v>
      </c>
      <c r="M9" s="80"/>
    </row>
    <row r="10" spans="1:13" ht="21.75" customHeight="1">
      <c r="A10" s="81" t="s">
        <v>21</v>
      </c>
      <c r="B10" s="92" t="s">
        <v>78</v>
      </c>
      <c r="C10" s="93" t="s">
        <v>37</v>
      </c>
      <c r="D10" s="94" t="s">
        <v>31</v>
      </c>
      <c r="E10" s="95">
        <v>100000081806</v>
      </c>
      <c r="F10" s="96">
        <v>900900030</v>
      </c>
      <c r="G10" s="100" t="s">
        <v>13</v>
      </c>
      <c r="H10" s="98">
        <v>29000</v>
      </c>
      <c r="I10" s="99">
        <v>27601.64</v>
      </c>
      <c r="J10" s="99">
        <v>1398.36</v>
      </c>
      <c r="K10" s="89">
        <v>1398.36</v>
      </c>
      <c r="L10" s="89">
        <f t="shared" si="0"/>
        <v>0</v>
      </c>
      <c r="M10" s="80"/>
    </row>
    <row r="11" spans="1:13" ht="21.75" customHeight="1">
      <c r="A11" s="91" t="s">
        <v>22</v>
      </c>
      <c r="B11" s="92" t="s">
        <v>78</v>
      </c>
      <c r="C11" s="93" t="s">
        <v>39</v>
      </c>
      <c r="D11" s="94" t="s">
        <v>31</v>
      </c>
      <c r="E11" s="95">
        <v>100000081807</v>
      </c>
      <c r="F11" s="96">
        <v>900900030</v>
      </c>
      <c r="G11" s="97" t="s">
        <v>13</v>
      </c>
      <c r="H11" s="98">
        <v>20000</v>
      </c>
      <c r="I11" s="99">
        <v>19035.62</v>
      </c>
      <c r="J11" s="99">
        <v>964.38</v>
      </c>
      <c r="K11" s="89">
        <v>964.38</v>
      </c>
      <c r="L11" s="89">
        <f t="shared" si="0"/>
        <v>0</v>
      </c>
      <c r="M11" s="80"/>
    </row>
    <row r="12" spans="1:13" ht="21.75" customHeight="1">
      <c r="A12" s="81" t="s">
        <v>24</v>
      </c>
      <c r="B12" s="92" t="s">
        <v>78</v>
      </c>
      <c r="C12" s="93" t="s">
        <v>41</v>
      </c>
      <c r="D12" s="94" t="s">
        <v>42</v>
      </c>
      <c r="E12" s="95">
        <v>100000085728</v>
      </c>
      <c r="F12" s="96">
        <v>900900030</v>
      </c>
      <c r="G12" s="97" t="s">
        <v>13</v>
      </c>
      <c r="H12" s="98">
        <v>15500</v>
      </c>
      <c r="I12" s="99">
        <v>14060.41</v>
      </c>
      <c r="J12" s="99">
        <v>1439.59</v>
      </c>
      <c r="K12" s="89">
        <v>1439.59</v>
      </c>
      <c r="L12" s="89">
        <f t="shared" si="0"/>
        <v>0</v>
      </c>
      <c r="M12" s="80"/>
    </row>
    <row r="13" spans="1:13" ht="21.75" customHeight="1">
      <c r="A13" s="91" t="s">
        <v>26</v>
      </c>
      <c r="B13" s="92" t="s">
        <v>78</v>
      </c>
      <c r="C13" s="93" t="s">
        <v>79</v>
      </c>
      <c r="D13" s="94" t="s">
        <v>76</v>
      </c>
      <c r="E13" s="95">
        <v>100000129430</v>
      </c>
      <c r="F13" s="96">
        <v>900900030</v>
      </c>
      <c r="G13" s="97" t="s">
        <v>13</v>
      </c>
      <c r="H13" s="98">
        <v>6990</v>
      </c>
      <c r="I13" s="99">
        <v>4659.3599999999997</v>
      </c>
      <c r="J13" s="99">
        <v>2330.64</v>
      </c>
      <c r="K13" s="89">
        <v>699</v>
      </c>
      <c r="L13" s="89">
        <f t="shared" si="0"/>
        <v>1631.6399999999999</v>
      </c>
      <c r="M13" s="80"/>
    </row>
    <row r="14" spans="1:13" ht="21.75" customHeight="1">
      <c r="A14" s="81" t="s">
        <v>29</v>
      </c>
      <c r="B14" s="92" t="s">
        <v>78</v>
      </c>
      <c r="C14" s="93" t="s">
        <v>89</v>
      </c>
      <c r="D14" s="94" t="s">
        <v>90</v>
      </c>
      <c r="E14" s="95">
        <v>100000185330</v>
      </c>
      <c r="F14" s="96">
        <v>900900030</v>
      </c>
      <c r="G14" s="97" t="s">
        <v>13</v>
      </c>
      <c r="H14" s="98">
        <v>24000</v>
      </c>
      <c r="I14" s="99">
        <v>8538.8700000000008</v>
      </c>
      <c r="J14" s="99">
        <v>15461.13</v>
      </c>
      <c r="K14" s="89">
        <v>2400.39</v>
      </c>
      <c r="L14" s="89">
        <f t="shared" si="0"/>
        <v>13060.74</v>
      </c>
      <c r="M14" s="80"/>
    </row>
    <row r="15" spans="1:13" ht="21.75" customHeight="1">
      <c r="A15" s="91" t="s">
        <v>32</v>
      </c>
      <c r="B15" s="92" t="s">
        <v>78</v>
      </c>
      <c r="C15" s="93" t="s">
        <v>91</v>
      </c>
      <c r="D15" s="94" t="s">
        <v>90</v>
      </c>
      <c r="E15" s="95">
        <v>100000185331</v>
      </c>
      <c r="F15" s="96">
        <v>900900030</v>
      </c>
      <c r="G15" s="97" t="s">
        <v>13</v>
      </c>
      <c r="H15" s="98">
        <v>24000</v>
      </c>
      <c r="I15" s="99">
        <v>8538.8700000000008</v>
      </c>
      <c r="J15" s="99">
        <v>15461.13</v>
      </c>
      <c r="K15" s="89">
        <v>2400.39</v>
      </c>
      <c r="L15" s="89">
        <f t="shared" si="0"/>
        <v>13060.74</v>
      </c>
      <c r="M15" s="80"/>
    </row>
    <row r="16" spans="1:13" ht="21.75" customHeight="1">
      <c r="A16" s="81" t="s">
        <v>33</v>
      </c>
      <c r="B16" s="92" t="s">
        <v>78</v>
      </c>
      <c r="C16" s="93" t="s">
        <v>89</v>
      </c>
      <c r="D16" s="94" t="s">
        <v>90</v>
      </c>
      <c r="E16" s="95">
        <v>100000185333</v>
      </c>
      <c r="F16" s="96">
        <v>900900030</v>
      </c>
      <c r="G16" s="97" t="s">
        <v>13</v>
      </c>
      <c r="H16" s="98">
        <v>24000</v>
      </c>
      <c r="I16" s="99">
        <v>8538.8700000000008</v>
      </c>
      <c r="J16" s="99">
        <v>15461.13</v>
      </c>
      <c r="K16" s="89">
        <v>2400.39</v>
      </c>
      <c r="L16" s="89">
        <f t="shared" si="0"/>
        <v>13060.74</v>
      </c>
      <c r="M16" s="80"/>
    </row>
    <row r="17" spans="1:13" ht="21.75" customHeight="1">
      <c r="A17" s="91" t="s">
        <v>34</v>
      </c>
      <c r="B17" s="92" t="s">
        <v>78</v>
      </c>
      <c r="C17" s="93" t="s">
        <v>87</v>
      </c>
      <c r="D17" s="94" t="s">
        <v>88</v>
      </c>
      <c r="E17" s="95">
        <v>100000189777</v>
      </c>
      <c r="F17" s="96">
        <v>900900030</v>
      </c>
      <c r="G17" s="97" t="s">
        <v>13</v>
      </c>
      <c r="H17" s="98">
        <v>22000</v>
      </c>
      <c r="I17" s="99">
        <v>7153.47</v>
      </c>
      <c r="J17" s="99">
        <v>14846.53</v>
      </c>
      <c r="K17" s="89">
        <v>2200.16</v>
      </c>
      <c r="L17" s="89">
        <f t="shared" si="0"/>
        <v>12646.37</v>
      </c>
      <c r="M17" s="80"/>
    </row>
    <row r="18" spans="1:13" ht="21.75" customHeight="1">
      <c r="A18" s="81" t="s">
        <v>35</v>
      </c>
      <c r="B18" s="101" t="s">
        <v>78</v>
      </c>
      <c r="C18" s="93" t="s">
        <v>86</v>
      </c>
      <c r="D18" s="94" t="s">
        <v>88</v>
      </c>
      <c r="E18" s="95">
        <v>100000189778</v>
      </c>
      <c r="F18" s="96">
        <v>900900030</v>
      </c>
      <c r="G18" s="97" t="s">
        <v>13</v>
      </c>
      <c r="H18" s="98">
        <v>13700</v>
      </c>
      <c r="I18" s="99">
        <v>4454.67</v>
      </c>
      <c r="J18" s="99">
        <v>9245.33</v>
      </c>
      <c r="K18" s="89">
        <v>1370.1</v>
      </c>
      <c r="L18" s="89">
        <f t="shared" si="0"/>
        <v>7875.23</v>
      </c>
      <c r="M18" s="80"/>
    </row>
    <row r="19" spans="1:13" ht="21.75" customHeight="1">
      <c r="A19" s="91" t="s">
        <v>36</v>
      </c>
      <c r="B19" s="101" t="s">
        <v>78</v>
      </c>
      <c r="C19" s="93" t="s">
        <v>87</v>
      </c>
      <c r="D19" s="94" t="s">
        <v>88</v>
      </c>
      <c r="E19" s="95">
        <v>100000189779</v>
      </c>
      <c r="F19" s="96">
        <v>900900030</v>
      </c>
      <c r="G19" s="97" t="s">
        <v>13</v>
      </c>
      <c r="H19" s="98">
        <v>22000</v>
      </c>
      <c r="I19" s="99">
        <v>7153.47</v>
      </c>
      <c r="J19" s="99">
        <v>14846.53</v>
      </c>
      <c r="K19" s="89">
        <v>2200.16</v>
      </c>
      <c r="L19" s="89">
        <f t="shared" si="0"/>
        <v>12646.37</v>
      </c>
      <c r="M19" s="80"/>
    </row>
    <row r="20" spans="1:13">
      <c r="A20" s="81" t="s">
        <v>38</v>
      </c>
      <c r="B20" s="102" t="s">
        <v>85</v>
      </c>
      <c r="C20" s="103" t="s">
        <v>83</v>
      </c>
      <c r="D20" s="104" t="s">
        <v>84</v>
      </c>
      <c r="E20" s="105">
        <v>100000151333</v>
      </c>
      <c r="F20" s="75">
        <v>900900030</v>
      </c>
      <c r="G20" s="106" t="s">
        <v>16</v>
      </c>
      <c r="H20" s="107">
        <v>42000</v>
      </c>
      <c r="I20" s="108">
        <v>26796.58</v>
      </c>
      <c r="J20" s="108">
        <v>15203.42</v>
      </c>
      <c r="K20" s="79">
        <v>5250</v>
      </c>
      <c r="L20" s="89">
        <f t="shared" si="0"/>
        <v>9953.42</v>
      </c>
      <c r="M20" s="80"/>
    </row>
    <row r="21" spans="1:13" ht="21.75" thickBot="1">
      <c r="A21" s="138" t="s">
        <v>109</v>
      </c>
      <c r="B21" s="139"/>
      <c r="C21" s="139"/>
      <c r="D21" s="139"/>
      <c r="E21" s="139"/>
      <c r="F21" s="139"/>
      <c r="G21" s="140"/>
      <c r="H21" s="109">
        <f>SUM(H5:H20)</f>
        <v>438190</v>
      </c>
      <c r="I21" s="109">
        <f>SUM(I5:I20)</f>
        <v>322129.07999999996</v>
      </c>
      <c r="J21" s="109">
        <f>SUM(J5:J20)</f>
        <v>116060.92</v>
      </c>
      <c r="K21" s="110">
        <f>SUM(K5:K20)</f>
        <v>32125.67</v>
      </c>
      <c r="L21" s="111">
        <f>SUM(L5:L20)</f>
        <v>83935.25</v>
      </c>
    </row>
    <row r="22" spans="1:13" ht="21.75" thickTop="1">
      <c r="C22" s="60"/>
      <c r="G22" s="112"/>
      <c r="H22" s="114"/>
      <c r="I22" s="114"/>
      <c r="J22" s="114"/>
    </row>
    <row r="23" spans="1:13">
      <c r="A23" s="133" t="s">
        <v>110</v>
      </c>
      <c r="B23" s="134"/>
      <c r="C23" s="134"/>
      <c r="D23" s="134"/>
      <c r="E23" s="134"/>
      <c r="G23" s="112"/>
      <c r="H23" s="114"/>
      <c r="I23" s="114"/>
      <c r="J23" s="114"/>
    </row>
    <row r="24" spans="1:13">
      <c r="A24" s="133" t="s">
        <v>111</v>
      </c>
      <c r="B24" s="134"/>
      <c r="C24" s="134"/>
      <c r="E24" s="116"/>
      <c r="G24" s="112"/>
      <c r="H24" s="114"/>
      <c r="I24" s="114"/>
      <c r="J24" s="114"/>
    </row>
    <row r="25" spans="1:13">
      <c r="A25" s="133" t="s">
        <v>112</v>
      </c>
      <c r="B25" s="134"/>
      <c r="C25" s="134"/>
      <c r="E25" s="116"/>
      <c r="G25" s="112"/>
      <c r="H25" s="117"/>
      <c r="I25" s="117"/>
      <c r="J25" s="117"/>
    </row>
    <row r="26" spans="1:13">
      <c r="A26" s="133" t="s">
        <v>69</v>
      </c>
      <c r="B26" s="134"/>
      <c r="C26" s="134"/>
      <c r="E26" s="116"/>
      <c r="G26" s="112"/>
      <c r="H26" s="117"/>
      <c r="I26" s="117"/>
      <c r="J26" s="117"/>
    </row>
    <row r="27" spans="1:13">
      <c r="A27" s="133" t="s">
        <v>113</v>
      </c>
      <c r="B27" s="134"/>
      <c r="C27" s="134"/>
      <c r="D27" s="116">
        <f>+K21</f>
        <v>32125.67</v>
      </c>
      <c r="E27" s="116"/>
      <c r="G27" s="112"/>
      <c r="H27" s="117"/>
      <c r="I27" s="117"/>
      <c r="J27" s="117"/>
    </row>
    <row r="28" spans="1:13">
      <c r="A28" s="133" t="s">
        <v>114</v>
      </c>
      <c r="B28" s="134"/>
      <c r="C28" s="134"/>
      <c r="E28" s="116">
        <f>SUM(D27)</f>
        <v>32125.67</v>
      </c>
      <c r="G28" s="112"/>
      <c r="H28" s="117"/>
      <c r="I28" s="117"/>
      <c r="J28" s="117"/>
    </row>
    <row r="29" spans="1:13">
      <c r="B29" s="115" t="s">
        <v>115</v>
      </c>
      <c r="C29" s="60"/>
      <c r="E29" s="116"/>
      <c r="G29" s="112"/>
      <c r="H29" s="117"/>
      <c r="I29" s="117"/>
      <c r="J29" s="117"/>
    </row>
    <row r="30" spans="1:13">
      <c r="B30" s="133"/>
      <c r="C30" s="134"/>
      <c r="D30" s="134"/>
      <c r="E30" s="134"/>
      <c r="F30" s="118"/>
      <c r="G30" s="112"/>
      <c r="H30" s="119"/>
      <c r="I30" s="119"/>
      <c r="J30" s="119"/>
    </row>
    <row r="31" spans="1:13" s="127" customFormat="1" ht="26.25">
      <c r="A31" s="122"/>
      <c r="B31" s="122"/>
      <c r="C31" s="123" t="s">
        <v>116</v>
      </c>
      <c r="D31" s="124">
        <v>579300.89</v>
      </c>
      <c r="E31" s="125"/>
      <c r="F31" s="122"/>
      <c r="G31" s="122"/>
      <c r="H31" s="126"/>
      <c r="I31" s="126"/>
      <c r="J31" s="126"/>
    </row>
    <row r="32" spans="1:13" s="128" customFormat="1" ht="26.25">
      <c r="A32" s="122"/>
      <c r="B32" s="122"/>
      <c r="C32" s="123" t="s">
        <v>117</v>
      </c>
      <c r="D32" s="124">
        <f>J21</f>
        <v>116060.92</v>
      </c>
      <c r="E32" s="125"/>
      <c r="F32" s="122"/>
      <c r="G32" s="122"/>
      <c r="H32" s="126"/>
      <c r="I32" s="126"/>
      <c r="J32" s="126"/>
    </row>
    <row r="33" spans="1:13" s="128" customFormat="1" ht="26.25">
      <c r="A33" s="122"/>
      <c r="B33" s="122"/>
      <c r="C33" s="129" t="s">
        <v>118</v>
      </c>
      <c r="D33" s="130">
        <f>D31-D32</f>
        <v>463239.97000000003</v>
      </c>
      <c r="E33" s="125"/>
      <c r="F33" s="122"/>
      <c r="G33" s="122"/>
      <c r="H33" s="126"/>
      <c r="I33" s="126"/>
      <c r="J33" s="126"/>
    </row>
    <row r="34" spans="1:13" s="128" customFormat="1" ht="26.25">
      <c r="A34" s="122"/>
      <c r="B34" s="122"/>
      <c r="C34" s="129"/>
      <c r="D34" s="125"/>
      <c r="E34" s="125"/>
      <c r="F34" s="122"/>
      <c r="G34" s="122"/>
      <c r="H34" s="126"/>
      <c r="I34" s="126"/>
      <c r="J34" s="126"/>
    </row>
    <row r="35" spans="1:13" s="127" customFormat="1" ht="32.25" customHeight="1">
      <c r="A35" s="135" t="s">
        <v>119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1"/>
    </row>
  </sheetData>
  <mergeCells count="12">
    <mergeCell ref="A24:C24"/>
    <mergeCell ref="A35:L35"/>
    <mergeCell ref="A1:L1"/>
    <mergeCell ref="A2:L2"/>
    <mergeCell ref="A3:L3"/>
    <mergeCell ref="A21:G21"/>
    <mergeCell ref="A23:E23"/>
    <mergeCell ref="A25:C25"/>
    <mergeCell ref="A26:C26"/>
    <mergeCell ref="A27:C27"/>
    <mergeCell ref="A28:C28"/>
    <mergeCell ref="B30:E30"/>
  </mergeCells>
  <pageMargins left="0.19685039370078741" right="0.19685039370078741" top="0.19685039370078741" bottom="0.17" header="0.23" footer="0.1574803149606299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รายงานทะเบียนคุมสินทรัพย์ สบอ.3</vt:lpstr>
      <vt:lpstr>รายงานทะเบียนคุมสินทรัพย์ ส (2</vt:lpstr>
      <vt:lpstr>2567</vt:lpstr>
      <vt:lpstr>'รายงานทะเบียนคุมสินทรัพย์ ส (2'!Print_Titles</vt:lpstr>
      <vt:lpstr>'รายงานทะเบียนคุมสินทรัพย์ สบอ.3'!Print_Titles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dnp</cp:lastModifiedBy>
  <cp:lastPrinted>2024-10-04T01:24:29Z</cp:lastPrinted>
  <dcterms:created xsi:type="dcterms:W3CDTF">2017-10-09T03:57:07Z</dcterms:created>
  <dcterms:modified xsi:type="dcterms:W3CDTF">2024-10-04T01:31:18Z</dcterms:modified>
</cp:coreProperties>
</file>