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CEF160A9-915C-41F4-A9BA-0CD28267F9A4}" xr6:coauthVersionLast="47" xr6:coauthVersionMax="47" xr10:uidLastSave="{00000000-0000-0000-0000-000000000000}"/>
  <bookViews>
    <workbookView xWindow="-120" yWindow="-120" windowWidth="19440" windowHeight="11640" firstSheet="4" activeTab="5" xr2:uid="{00000000-000D-0000-FFFF-FFFF00000000}"/>
  </bookViews>
  <sheets>
    <sheet name="2562" sheetId="1" state="hidden" r:id="rId1"/>
    <sheet name="2563" sheetId="2" state="hidden" r:id="rId2"/>
    <sheet name="2564" sheetId="3" state="hidden" r:id="rId3"/>
    <sheet name="2565 " sheetId="4" state="hidden" r:id="rId4"/>
    <sheet name="2566  " sheetId="5" r:id="rId5"/>
    <sheet name="2567" sheetId="6" r:id="rId6"/>
  </sheets>
  <definedNames>
    <definedName name="_xlnm._FilterDatabase" localSheetId="5" hidden="1">'2567'!$E$1:$E$29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" l="1"/>
  <c r="K16" i="6"/>
  <c r="D22" i="6" s="1"/>
  <c r="E23" i="6" s="1"/>
  <c r="J16" i="6"/>
  <c r="D27" i="6" s="1"/>
  <c r="I16" i="6"/>
  <c r="H16" i="6"/>
  <c r="L15" i="6"/>
  <c r="L14" i="6"/>
  <c r="L13" i="6"/>
  <c r="L12" i="6"/>
  <c r="L11" i="6"/>
  <c r="L10" i="6"/>
  <c r="L9" i="6"/>
  <c r="L8" i="6"/>
  <c r="L7" i="6"/>
  <c r="L6" i="6"/>
  <c r="L16" i="6" s="1"/>
  <c r="L5" i="6"/>
  <c r="I19" i="5" l="1"/>
  <c r="D25" i="5" s="1"/>
  <c r="H19" i="5" l="1"/>
  <c r="E26" i="5" s="1"/>
  <c r="G19" i="5"/>
  <c r="H19" i="4" l="1"/>
  <c r="D25" i="4" s="1"/>
  <c r="E26" i="4" s="1"/>
  <c r="G19" i="4"/>
  <c r="H19" i="3" l="1"/>
  <c r="D25" i="3" s="1"/>
  <c r="E26" i="3" s="1"/>
  <c r="G19" i="3"/>
  <c r="G19" i="2"/>
  <c r="H19" i="2"/>
  <c r="D25" i="2" s="1"/>
  <c r="E26" i="2" s="1"/>
  <c r="H25" i="1"/>
  <c r="G25" i="1"/>
</calcChain>
</file>

<file path=xl/sharedStrings.xml><?xml version="1.0" encoding="utf-8"?>
<sst xmlns="http://schemas.openxmlformats.org/spreadsheetml/2006/main" count="471" uniqueCount="99">
  <si>
    <t>ทะเบียนคุมสินทรัพย์รับบริจาคในระบบ GFMIS</t>
  </si>
  <si>
    <t>สำนักบริหารพื้นที่อนุรักษ์ที่ 14 (ตาก)</t>
  </si>
  <si>
    <t>ลำดับที่</t>
  </si>
  <si>
    <t>ประเภทครุภัณฑ์</t>
  </si>
  <si>
    <t>รายการ</t>
  </si>
  <si>
    <t>ว.ด.ป.ที่ได้มา</t>
  </si>
  <si>
    <t>สินทรัพย์รายตัว</t>
  </si>
  <si>
    <t>อายุการใช้งาน</t>
  </si>
  <si>
    <t>มูลค่ารับบริจาค</t>
  </si>
  <si>
    <t>ค่าเสื่อมปี 61</t>
  </si>
  <si>
    <t xml:space="preserve"> </t>
  </si>
  <si>
    <t>(GFMIS)</t>
  </si>
  <si>
    <t>ที่ต้องปรับปรุง</t>
  </si>
  <si>
    <t>อาคารเพื่อประโยชน์อื่น</t>
  </si>
  <si>
    <t>อาคารที่ทำการตึกชั้นเดียว ขนาด 2 ห้องนอ</t>
  </si>
  <si>
    <t>10.08.2013</t>
  </si>
  <si>
    <t>025/000</t>
  </si>
  <si>
    <t>ครภัณฑ์สำนักงาน</t>
  </si>
  <si>
    <t>เครื่องปรับอากาศ ยี่ห้อไซโจเดนจิ ขนาด 1</t>
  </si>
  <si>
    <t>13.02.2012</t>
  </si>
  <si>
    <t>010/000</t>
  </si>
  <si>
    <t>ครุภัณฑ์ยานพาหนะและขนส่ง</t>
  </si>
  <si>
    <t>เรือยาง ยี่ห้อ ZEBEC รุ่น 420S/B</t>
  </si>
  <si>
    <t>06.02.2015</t>
  </si>
  <si>
    <t>008/000</t>
  </si>
  <si>
    <t>ครุภัณฑ์คอมพิวเตอร์</t>
  </si>
  <si>
    <t>เครื่องพิมพ์ชนิดเลเซอร์ขาวดำ ยี่ห้อ SAM</t>
  </si>
  <si>
    <t>01.12.2014</t>
  </si>
  <si>
    <t>003/004</t>
  </si>
  <si>
    <t>เครื่องปรับอากาศยี่ห้อ ไฮมอร์ ขนาด 12,000 BTU</t>
  </si>
  <si>
    <t>18.12.2017</t>
  </si>
  <si>
    <t>ดำเนินการปรับปรุงรายการบัญชีรายได้รอรับรู้ (2213010101) ด้วยคำสั่งงาน ZGL_JV</t>
  </si>
  <si>
    <t>รหัสงบประมาณ : 09009</t>
  </si>
  <si>
    <t xml:space="preserve">เดบิต (40) 2213010101 รายได้รอการรับรู้   </t>
  </si>
  <si>
    <t xml:space="preserve">เครดิต (50) 4302030101 รายได้จากการรับบริจาค </t>
  </si>
  <si>
    <t>เครื่องปรับอากาศ ยี่ห้อ Mitsubishi</t>
  </si>
  <si>
    <t>02.07.2019</t>
  </si>
  <si>
    <t>ณ 30 กันยายน 2562</t>
  </si>
  <si>
    <t>วันที่เอกสาร และวันผ่านรายการ : 30.09.2019</t>
  </si>
  <si>
    <t>รหัสแหล่งของเงิน : 6231000, รหัสกิจกรรมหลัก : P6300</t>
  </si>
  <si>
    <t>ณ 30 กันยายน 2563</t>
  </si>
  <si>
    <t>วันที่เอกสาร และวันผ่านรายการ : 30.09.2020</t>
  </si>
  <si>
    <t>รหัสแหล่งของเงิน : 6331000, รหัสกิจกรรมหลัก : P6300</t>
  </si>
  <si>
    <t>ค่าเสื่อมปี 63</t>
  </si>
  <si>
    <t>เครื่องปรับอากาศ ยี่ห้อ HAIER</t>
  </si>
  <si>
    <t>เครื่องปรับอากาศ ยี่ห้อ SAMSUNG รุ่น AR18MYFTAURNA</t>
  </si>
  <si>
    <t>28.09.2020</t>
  </si>
  <si>
    <t>เครื่องปรับอากาศ ยี่ห้อ SAIJO DENKI ขนาด 25,000 BTU</t>
  </si>
  <si>
    <t>เครื่องปรับอากาศ ยี่ห้อ LG ขนาด 12,000 BTU</t>
  </si>
  <si>
    <t>เครื่องปรับอากาศ ยี่ห้อ HAIER ขนาด 12,000 BTU</t>
  </si>
  <si>
    <t>เครื่องปรับอากาศ ยี่ห้อ CENTRAL AIR ขนาด 18,000 BTU</t>
  </si>
  <si>
    <t>29.09.2020</t>
  </si>
  <si>
    <t>ณ 30 กันยายน 2564</t>
  </si>
  <si>
    <t>ค่าเสื่อมปี 64</t>
  </si>
  <si>
    <t>วันที่เอกสาร และวันผ่านรายการ : 30.09.2021</t>
  </si>
  <si>
    <t>รหัสแหล่งของเงิน : 6431000, รหัสกิจกรรมหลัก : P6300</t>
  </si>
  <si>
    <t>ณ 30 กันยายน 2565</t>
  </si>
  <si>
    <t>ค่าเสื่อมปี 65</t>
  </si>
  <si>
    <t>งวดสุดท้าย</t>
  </si>
  <si>
    <r>
      <t xml:space="preserve">รหัสแหล่งของเงิน </t>
    </r>
    <r>
      <rPr>
        <b/>
        <sz val="16"/>
        <color indexed="8"/>
        <rFont val="TH SarabunPSK"/>
        <family val="2"/>
      </rPr>
      <t>: 6531000</t>
    </r>
    <r>
      <rPr>
        <sz val="16"/>
        <color indexed="8"/>
        <rFont val="TH SarabunPSK"/>
        <family val="2"/>
      </rPr>
      <t>, รหัสกิจกรรมหลัก : P6300</t>
    </r>
  </si>
  <si>
    <r>
      <t xml:space="preserve">วันที่เอกสาร และวันผ่านรายการ </t>
    </r>
    <r>
      <rPr>
        <sz val="16"/>
        <rFont val="TH SarabunPSK"/>
        <family val="2"/>
      </rPr>
      <t xml:space="preserve">: </t>
    </r>
    <r>
      <rPr>
        <b/>
        <sz val="16"/>
        <rFont val="TH SarabunPSK"/>
        <family val="2"/>
      </rPr>
      <t>30.09.2022</t>
    </r>
  </si>
  <si>
    <t>ค่าเสื่อมปี 66</t>
  </si>
  <si>
    <r>
      <t xml:space="preserve">วันที่เอกสาร และวันผ่านรายการ </t>
    </r>
    <r>
      <rPr>
        <sz val="16"/>
        <rFont val="TH SarabunPSK"/>
        <family val="2"/>
      </rPr>
      <t xml:space="preserve">: </t>
    </r>
    <r>
      <rPr>
        <b/>
        <sz val="16"/>
        <rFont val="TH SarabunPSK"/>
        <family val="2"/>
      </rPr>
      <t>30.09.2023</t>
    </r>
  </si>
  <si>
    <t xml:space="preserve"> -</t>
  </si>
  <si>
    <r>
      <t xml:space="preserve">รหัสแหล่งของเงิน </t>
    </r>
    <r>
      <rPr>
        <b/>
        <sz val="16"/>
        <color indexed="8"/>
        <rFont val="TH SarabunPSK"/>
        <family val="2"/>
      </rPr>
      <t>: 6631000</t>
    </r>
    <r>
      <rPr>
        <sz val="16"/>
        <color indexed="8"/>
        <rFont val="TH SarabunPSK"/>
        <family val="2"/>
      </rPr>
      <t>, รหัสกิจกรรมหลัก : P6300</t>
    </r>
  </si>
  <si>
    <t>ณ 30 กันยายน 2566</t>
  </si>
  <si>
    <t>ทะเบียนคุมสินทรัพย์รับบริจาค</t>
  </si>
  <si>
    <t>ณ 30  กันยายน 2567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</si>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</sst>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6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Tahoma"/>
      <family val="2"/>
      <charset val="222"/>
    </font>
    <font>
      <sz val="16"/>
      <color theme="1"/>
      <name val="Tahoma"/>
      <family val="2"/>
      <charset val="222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3" applyFont="1" applyAlignment="1">
      <alignment horizontal="center"/>
    </xf>
    <xf numFmtId="0" fontId="6" fillId="0" borderId="0" xfId="3" applyFont="1"/>
    <xf numFmtId="0" fontId="7" fillId="0" borderId="0" xfId="0" applyFont="1"/>
    <xf numFmtId="0" fontId="2" fillId="0" borderId="0" xfId="3" applyFont="1"/>
    <xf numFmtId="1" fontId="1" fillId="0" borderId="1" xfId="3" applyNumberFormat="1" applyFont="1" applyBorder="1" applyAlignment="1">
      <alignment horizontal="center" vertical="center"/>
    </xf>
    <xf numFmtId="0" fontId="2" fillId="0" borderId="0" xfId="3" applyFont="1" applyAlignment="1">
      <alignment horizontal="center"/>
    </xf>
    <xf numFmtId="1" fontId="1" fillId="0" borderId="2" xfId="3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2" fillId="0" borderId="3" xfId="3" applyFont="1" applyBorder="1" applyAlignment="1">
      <alignment horizontal="left"/>
    </xf>
    <xf numFmtId="0" fontId="2" fillId="0" borderId="4" xfId="3" applyFont="1" applyBorder="1"/>
    <xf numFmtId="1" fontId="2" fillId="0" borderId="5" xfId="3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center"/>
    </xf>
    <xf numFmtId="43" fontId="2" fillId="0" borderId="4" xfId="2" applyFont="1" applyFill="1" applyBorder="1"/>
    <xf numFmtId="4" fontId="8" fillId="0" borderId="3" xfId="0" applyNumberFormat="1" applyFont="1" applyBorder="1"/>
    <xf numFmtId="0" fontId="2" fillId="0" borderId="6" xfId="3" applyFont="1" applyBorder="1"/>
    <xf numFmtId="0" fontId="2" fillId="0" borderId="7" xfId="3" applyFont="1" applyBorder="1" applyAlignment="1">
      <alignment horizontal="center"/>
    </xf>
    <xf numFmtId="0" fontId="2" fillId="0" borderId="7" xfId="3" applyFont="1" applyBorder="1" applyAlignment="1">
      <alignment horizontal="left"/>
    </xf>
    <xf numFmtId="0" fontId="2" fillId="0" borderId="8" xfId="3" applyFont="1" applyBorder="1"/>
    <xf numFmtId="1" fontId="2" fillId="0" borderId="9" xfId="3" applyNumberFormat="1" applyFont="1" applyBorder="1" applyAlignment="1">
      <alignment horizontal="center" vertical="center"/>
    </xf>
    <xf numFmtId="0" fontId="2" fillId="0" borderId="8" xfId="3" applyFont="1" applyBorder="1" applyAlignment="1">
      <alignment horizontal="center"/>
    </xf>
    <xf numFmtId="43" fontId="2" fillId="0" borderId="8" xfId="2" applyFont="1" applyFill="1" applyBorder="1"/>
    <xf numFmtId="43" fontId="2" fillId="0" borderId="8" xfId="2" applyFont="1" applyFill="1" applyBorder="1" applyAlignment="1">
      <alignment horizontal="center"/>
    </xf>
    <xf numFmtId="0" fontId="2" fillId="0" borderId="10" xfId="3" applyFont="1" applyBorder="1" applyAlignment="1">
      <alignment horizontal="center"/>
    </xf>
    <xf numFmtId="0" fontId="2" fillId="0" borderId="10" xfId="3" applyFont="1" applyBorder="1" applyAlignment="1">
      <alignment horizontal="left"/>
    </xf>
    <xf numFmtId="0" fontId="2" fillId="0" borderId="11" xfId="3" applyFont="1" applyBorder="1"/>
    <xf numFmtId="1" fontId="2" fillId="0" borderId="12" xfId="3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Font="1" applyBorder="1" applyAlignment="1">
      <alignment horizontal="left"/>
    </xf>
    <xf numFmtId="0" fontId="2" fillId="0" borderId="14" xfId="3" applyFont="1" applyBorder="1"/>
    <xf numFmtId="1" fontId="2" fillId="0" borderId="15" xfId="3" applyNumberFormat="1" applyFont="1" applyBorder="1" applyAlignment="1">
      <alignment horizontal="center" vertical="center"/>
    </xf>
    <xf numFmtId="0" fontId="2" fillId="0" borderId="14" xfId="3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4" fontId="8" fillId="0" borderId="14" xfId="0" applyNumberFormat="1" applyFont="1" applyBorder="1"/>
    <xf numFmtId="0" fontId="2" fillId="0" borderId="16" xfId="3" applyFont="1" applyBorder="1" applyAlignment="1">
      <alignment horizontal="center"/>
    </xf>
    <xf numFmtId="0" fontId="2" fillId="0" borderId="17" xfId="3" applyFont="1" applyBorder="1"/>
    <xf numFmtId="0" fontId="2" fillId="0" borderId="17" xfId="3" applyFont="1" applyBorder="1" applyAlignment="1">
      <alignment horizontal="center"/>
    </xf>
    <xf numFmtId="43" fontId="2" fillId="0" borderId="18" xfId="2" applyFont="1" applyFill="1" applyBorder="1"/>
    <xf numFmtId="1" fontId="1" fillId="0" borderId="0" xfId="3" applyNumberFormat="1" applyFont="1" applyAlignment="1">
      <alignment horizontal="center" vertical="center"/>
    </xf>
    <xf numFmtId="43" fontId="2" fillId="0" borderId="0" xfId="2" applyFont="1" applyFill="1" applyBorder="1"/>
    <xf numFmtId="1" fontId="2" fillId="0" borderId="0" xfId="3" applyNumberFormat="1" applyFont="1" applyAlignment="1">
      <alignment horizontal="center" vertical="center"/>
    </xf>
    <xf numFmtId="43" fontId="2" fillId="0" borderId="0" xfId="2" applyFont="1" applyFill="1"/>
    <xf numFmtId="43" fontId="2" fillId="0" borderId="0" xfId="2" applyFont="1" applyFill="1" applyAlignment="1">
      <alignment horizontal="center"/>
    </xf>
    <xf numFmtId="43" fontId="2" fillId="0" borderId="0" xfId="2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3" fontId="1" fillId="0" borderId="19" xfId="2" applyFont="1" applyFill="1" applyBorder="1" applyAlignment="1">
      <alignment horizontal="center"/>
    </xf>
    <xf numFmtId="43" fontId="1" fillId="0" borderId="20" xfId="2" applyFont="1" applyFill="1" applyBorder="1" applyAlignment="1">
      <alignment horizontal="center"/>
    </xf>
    <xf numFmtId="4" fontId="8" fillId="0" borderId="7" xfId="0" applyNumberFormat="1" applyFont="1" applyBorder="1"/>
    <xf numFmtId="4" fontId="8" fillId="0" borderId="16" xfId="0" applyNumberFormat="1" applyFont="1" applyBorder="1"/>
    <xf numFmtId="0" fontId="8" fillId="0" borderId="14" xfId="0" applyFont="1" applyBorder="1"/>
    <xf numFmtId="0" fontId="8" fillId="0" borderId="21" xfId="0" applyFont="1" applyBorder="1"/>
    <xf numFmtId="1" fontId="1" fillId="0" borderId="16" xfId="3" applyNumberFormat="1" applyFont="1" applyBorder="1" applyAlignment="1">
      <alignment horizontal="center" vertical="center"/>
    </xf>
    <xf numFmtId="4" fontId="8" fillId="0" borderId="13" xfId="0" applyNumberFormat="1" applyFont="1" applyBorder="1"/>
    <xf numFmtId="0" fontId="8" fillId="0" borderId="8" xfId="0" applyFont="1" applyBorder="1"/>
    <xf numFmtId="1" fontId="8" fillId="0" borderId="7" xfId="0" applyNumberFormat="1" applyFont="1" applyBorder="1"/>
    <xf numFmtId="1" fontId="8" fillId="0" borderId="7" xfId="0" applyNumberFormat="1" applyFont="1" applyBorder="1" applyAlignment="1">
      <alignment horizontal="center"/>
    </xf>
    <xf numFmtId="0" fontId="8" fillId="0" borderId="22" xfId="0" applyFont="1" applyBorder="1"/>
    <xf numFmtId="0" fontId="8" fillId="0" borderId="13" xfId="0" applyFont="1" applyBorder="1"/>
    <xf numFmtId="43" fontId="2" fillId="0" borderId="23" xfId="2" applyFont="1" applyFill="1" applyBorder="1"/>
    <xf numFmtId="4" fontId="8" fillId="0" borderId="15" xfId="0" applyNumberFormat="1" applyFont="1" applyBorder="1"/>
    <xf numFmtId="0" fontId="8" fillId="0" borderId="13" xfId="0" applyFont="1" applyBorder="1" applyAlignment="1">
      <alignment horizontal="center"/>
    </xf>
    <xf numFmtId="43" fontId="8" fillId="0" borderId="7" xfId="1" applyFont="1" applyFill="1" applyBorder="1"/>
    <xf numFmtId="43" fontId="8" fillId="0" borderId="13" xfId="1" applyFont="1" applyFill="1" applyBorder="1"/>
    <xf numFmtId="0" fontId="8" fillId="0" borderId="0" xfId="3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/>
    <xf numFmtId="1" fontId="8" fillId="0" borderId="13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22" xfId="1" applyFont="1" applyFill="1" applyBorder="1"/>
    <xf numFmtId="43" fontId="8" fillId="0" borderId="20" xfId="1" applyFont="1" applyFill="1" applyBorder="1"/>
    <xf numFmtId="0" fontId="1" fillId="0" borderId="19" xfId="3" applyFont="1" applyBorder="1" applyAlignment="1">
      <alignment horizontal="center"/>
    </xf>
    <xf numFmtId="0" fontId="1" fillId="0" borderId="20" xfId="3" applyFont="1" applyBorder="1" applyAlignment="1">
      <alignment horizontal="center"/>
    </xf>
    <xf numFmtId="0" fontId="2" fillId="0" borderId="7" xfId="3" applyFont="1" applyBorder="1"/>
    <xf numFmtId="4" fontId="2" fillId="0" borderId="26" xfId="3" applyNumberFormat="1" applyFont="1" applyBorder="1"/>
    <xf numFmtId="43" fontId="10" fillId="0" borderId="0" xfId="2" applyFont="1" applyFill="1" applyAlignment="1">
      <alignment horizontal="center"/>
    </xf>
    <xf numFmtId="43" fontId="10" fillId="0" borderId="0" xfId="2" applyFont="1" applyFill="1" applyAlignment="1">
      <alignment horizontal="center" vertical="center"/>
    </xf>
    <xf numFmtId="0" fontId="9" fillId="0" borderId="0" xfId="0" applyFont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64" fontId="10" fillId="0" borderId="31" xfId="0" applyNumberFormat="1" applyFont="1" applyBorder="1" applyAlignment="1">
      <alignment horizontal="center" vertical="center" wrapText="1"/>
    </xf>
    <xf numFmtId="43" fontId="10" fillId="0" borderId="30" xfId="2" applyFont="1" applyFill="1" applyBorder="1" applyAlignment="1">
      <alignment horizontal="center" vertical="center" wrapText="1"/>
    </xf>
    <xf numFmtId="43" fontId="10" fillId="0" borderId="29" xfId="2" applyFont="1" applyFill="1" applyBorder="1" applyAlignment="1">
      <alignment horizontal="center" vertical="center" wrapText="1"/>
    </xf>
    <xf numFmtId="43" fontId="10" fillId="0" borderId="29" xfId="2" applyFont="1" applyFill="1" applyBorder="1" applyAlignment="1">
      <alignment horizontal="center" vertical="center" wrapText="1" shrinkToFit="1"/>
    </xf>
    <xf numFmtId="0" fontId="10" fillId="0" borderId="0" xfId="0" applyFont="1"/>
    <xf numFmtId="0" fontId="9" fillId="0" borderId="11" xfId="0" quotePrefix="1" applyFont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1" fontId="9" fillId="0" borderId="32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3" fontId="9" fillId="0" borderId="32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0" xfId="2" applyFont="1" applyFill="1" applyBorder="1"/>
    <xf numFmtId="43" fontId="9" fillId="0" borderId="0" xfId="0" applyNumberFormat="1" applyFont="1"/>
    <xf numFmtId="0" fontId="8" fillId="0" borderId="8" xfId="0" quotePrefix="1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1" fontId="8" fillId="0" borderId="21" xfId="0" applyNumberFormat="1" applyFont="1" applyBorder="1"/>
    <xf numFmtId="0" fontId="8" fillId="0" borderId="9" xfId="0" applyFont="1" applyBorder="1" applyAlignment="1">
      <alignment horizontal="center"/>
    </xf>
    <xf numFmtId="4" fontId="8" fillId="0" borderId="21" xfId="0" applyNumberFormat="1" applyFont="1" applyBorder="1"/>
    <xf numFmtId="43" fontId="9" fillId="0" borderId="7" xfId="2" applyFont="1" applyFill="1" applyBorder="1"/>
    <xf numFmtId="0" fontId="9" fillId="0" borderId="8" xfId="0" quotePrefix="1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7" xfId="0" applyFont="1" applyBorder="1" applyAlignment="1">
      <alignment horizontal="center"/>
    </xf>
    <xf numFmtId="1" fontId="2" fillId="0" borderId="21" xfId="0" applyNumberFormat="1" applyFont="1" applyBorder="1"/>
    <xf numFmtId="0" fontId="9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21" xfId="0" applyNumberFormat="1" applyFont="1" applyBorder="1"/>
    <xf numFmtId="4" fontId="2" fillId="0" borderId="7" xfId="0" applyNumberFormat="1" applyFont="1" applyBorder="1"/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43" fontId="9" fillId="0" borderId="16" xfId="2" applyFont="1" applyFill="1" applyBorder="1"/>
    <xf numFmtId="43" fontId="9" fillId="0" borderId="35" xfId="2" applyFont="1" applyFill="1" applyBorder="1"/>
    <xf numFmtId="43" fontId="9" fillId="2" borderId="35" xfId="2" applyFont="1" applyFill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4" fontId="11" fillId="0" borderId="0" xfId="0" applyNumberFormat="1" applyFont="1"/>
    <xf numFmtId="0" fontId="9" fillId="0" borderId="0" xfId="0" applyFont="1" applyAlignment="1">
      <alignment horizontal="left"/>
    </xf>
    <xf numFmtId="43" fontId="9" fillId="0" borderId="0" xfId="2" applyFont="1" applyFill="1" applyBorder="1" applyAlignment="1">
      <alignment horizontal="center"/>
    </xf>
    <xf numFmtId="4" fontId="9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horizontal="center"/>
    </xf>
    <xf numFmtId="43" fontId="9" fillId="0" borderId="36" xfId="2" applyFont="1" applyFill="1" applyBorder="1"/>
    <xf numFmtId="0" fontId="9" fillId="0" borderId="17" xfId="0" quotePrefix="1" applyFont="1" applyBorder="1" applyAlignment="1">
      <alignment horizontal="center"/>
    </xf>
    <xf numFmtId="0" fontId="9" fillId="0" borderId="16" xfId="0" applyFont="1" applyBorder="1" applyAlignment="1">
      <alignment horizontal="left" vertical="center" wrapText="1"/>
    </xf>
    <xf numFmtId="0" fontId="2" fillId="0" borderId="33" xfId="0" applyFont="1" applyBorder="1"/>
    <xf numFmtId="0" fontId="2" fillId="0" borderId="16" xfId="0" applyFont="1" applyBorder="1" applyAlignment="1">
      <alignment horizontal="center"/>
    </xf>
    <xf numFmtId="1" fontId="2" fillId="0" borderId="33" xfId="0" applyNumberFormat="1" applyFont="1" applyBorder="1"/>
    <xf numFmtId="0" fontId="2" fillId="0" borderId="34" xfId="0" applyFont="1" applyBorder="1" applyAlignment="1">
      <alignment horizontal="center"/>
    </xf>
    <xf numFmtId="4" fontId="2" fillId="0" borderId="33" xfId="0" applyNumberFormat="1" applyFont="1" applyBorder="1"/>
    <xf numFmtId="4" fontId="2" fillId="0" borderId="16" xfId="0" applyNumberFormat="1" applyFont="1" applyBorder="1"/>
    <xf numFmtId="0" fontId="12" fillId="0" borderId="0" xfId="0" applyFont="1" applyAlignment="1">
      <alignment horizontal="right"/>
    </xf>
    <xf numFmtId="43" fontId="12" fillId="0" borderId="0" xfId="0" applyNumberFormat="1" applyFont="1" applyAlignment="1">
      <alignment horizontal="center"/>
    </xf>
    <xf numFmtId="43" fontId="9" fillId="0" borderId="0" xfId="4" applyFont="1" applyFill="1" applyBorder="1" applyAlignment="1">
      <alignment horizontal="center"/>
    </xf>
    <xf numFmtId="43" fontId="9" fillId="0" borderId="0" xfId="4" applyFont="1" applyFill="1" applyBorder="1"/>
    <xf numFmtId="0" fontId="13" fillId="0" borderId="0" xfId="0" applyFont="1" applyAlignment="1">
      <alignment horizontal="right"/>
    </xf>
    <xf numFmtId="43" fontId="13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0" xfId="3" applyFont="1" applyAlignment="1">
      <alignment horizontal="left"/>
    </xf>
    <xf numFmtId="0" fontId="1" fillId="0" borderId="0" xfId="3" applyFont="1" applyAlignment="1">
      <alignment horizontal="center"/>
    </xf>
    <xf numFmtId="0" fontId="1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" fontId="11" fillId="0" borderId="0" xfId="0" applyNumberFormat="1" applyFont="1" applyFill="1"/>
    <xf numFmtId="0" fontId="9" fillId="0" borderId="0" xfId="0" applyFont="1" applyFill="1"/>
  </cellXfs>
  <cellStyles count="5">
    <cellStyle name="Comma" xfId="1" builtinId="3"/>
    <cellStyle name="Comma 2" xfId="2" xr:uid="{00000000-0005-0000-0000-000000000000}"/>
    <cellStyle name="Comma 3" xfId="4" xr:uid="{4A0ECBF5-F504-4972-8F3F-EE8EF5FA89B3}"/>
    <cellStyle name="Normal" xfId="0" builtinId="0"/>
    <cellStyle name="Normal 2" xfId="3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605116</xdr:colOff>
      <xdr:row>35</xdr:row>
      <xdr:rowOff>246529</xdr:rowOff>
    </xdr:from>
    <xdr:to>
      <xdr:col>10</xdr:col>
      <xdr:colOff>482972</xdr:colOff>
      <xdr:row>46</xdr:row>
      <xdr:rowOff>185457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30C49D-49F7-72F1-ADB8-FDA4BA039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940" y="9693088"/>
          <a:ext cx="11363885" cy="2897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8"/>
  <sheetViews>
    <sheetView zoomScale="80" zoomScaleNormal="80" workbookViewId="0">
      <selection activeCell="O22" sqref="O22"/>
    </sheetView>
  </sheetViews>
  <sheetFormatPr defaultColWidth="9" defaultRowHeight="21.75" customHeight="1"/>
  <cols>
    <col min="1" max="1" width="9.140625" style="3" bestFit="1" customWidth="1"/>
    <col min="2" max="2" width="22.85546875" style="3" customWidth="1"/>
    <col min="3" max="3" width="36.42578125" style="3" bestFit="1" customWidth="1"/>
    <col min="4" max="4" width="10.85546875" style="47" customWidth="1"/>
    <col min="5" max="5" width="14.42578125" style="48" customWidth="1"/>
    <col min="6" max="6" width="14.85546875" style="3" customWidth="1"/>
    <col min="7" max="7" width="14.42578125" style="3" customWidth="1"/>
    <col min="8" max="8" width="16.7109375" style="3" customWidth="1"/>
    <col min="9" max="16384" width="9" style="3"/>
  </cols>
  <sheetData>
    <row r="1" spans="1:9" ht="21.75" customHeight="1">
      <c r="A1" s="151" t="s">
        <v>0</v>
      </c>
      <c r="B1" s="151"/>
      <c r="C1" s="151"/>
      <c r="D1" s="151"/>
      <c r="E1" s="151"/>
      <c r="F1" s="151"/>
      <c r="G1" s="151"/>
      <c r="H1" s="1"/>
      <c r="I1" s="2"/>
    </row>
    <row r="2" spans="1:9" ht="21.75" customHeight="1">
      <c r="A2" s="151" t="s">
        <v>1</v>
      </c>
      <c r="B2" s="151"/>
      <c r="C2" s="151"/>
      <c r="D2" s="151"/>
      <c r="E2" s="151"/>
      <c r="F2" s="151"/>
      <c r="G2" s="151"/>
      <c r="H2" s="1"/>
      <c r="I2" s="2"/>
    </row>
    <row r="3" spans="1:9" ht="21.75" customHeight="1">
      <c r="A3" s="151" t="s">
        <v>37</v>
      </c>
      <c r="B3" s="151"/>
      <c r="C3" s="151"/>
      <c r="D3" s="151"/>
      <c r="E3" s="151"/>
      <c r="F3" s="151"/>
      <c r="G3" s="151"/>
      <c r="H3" s="1"/>
      <c r="I3" s="4"/>
    </row>
    <row r="4" spans="1:9" ht="21.75" customHeight="1">
      <c r="A4" s="152" t="s">
        <v>2</v>
      </c>
      <c r="B4" s="152" t="s">
        <v>3</v>
      </c>
      <c r="C4" s="154" t="s">
        <v>4</v>
      </c>
      <c r="D4" s="152" t="s">
        <v>5</v>
      </c>
      <c r="E4" s="5" t="s">
        <v>6</v>
      </c>
      <c r="F4" s="154" t="s">
        <v>7</v>
      </c>
      <c r="G4" s="154" t="s">
        <v>8</v>
      </c>
      <c r="H4" s="49" t="s">
        <v>9</v>
      </c>
      <c r="I4" s="6"/>
    </row>
    <row r="5" spans="1:9" ht="21.75" customHeight="1">
      <c r="A5" s="153"/>
      <c r="B5" s="153" t="s">
        <v>10</v>
      </c>
      <c r="C5" s="155"/>
      <c r="D5" s="156"/>
      <c r="E5" s="7" t="s">
        <v>11</v>
      </c>
      <c r="F5" s="157"/>
      <c r="G5" s="155"/>
      <c r="H5" s="50" t="s">
        <v>12</v>
      </c>
      <c r="I5" s="6"/>
    </row>
    <row r="6" spans="1:9" ht="21.75" customHeight="1">
      <c r="A6" s="8">
        <v>1</v>
      </c>
      <c r="B6" s="9" t="s">
        <v>13</v>
      </c>
      <c r="C6" s="10" t="s">
        <v>14</v>
      </c>
      <c r="D6" s="8" t="s">
        <v>15</v>
      </c>
      <c r="E6" s="11">
        <v>100000065488</v>
      </c>
      <c r="F6" s="12" t="s">
        <v>16</v>
      </c>
      <c r="G6" s="13">
        <v>633000</v>
      </c>
      <c r="H6" s="14">
        <v>25320</v>
      </c>
      <c r="I6" s="15"/>
    </row>
    <row r="7" spans="1:9" ht="21.75" customHeight="1">
      <c r="A7" s="16">
        <v>2</v>
      </c>
      <c r="B7" s="17" t="s">
        <v>17</v>
      </c>
      <c r="C7" s="18" t="s">
        <v>18</v>
      </c>
      <c r="D7" s="16" t="s">
        <v>19</v>
      </c>
      <c r="E7" s="19">
        <v>100000055624</v>
      </c>
      <c r="F7" s="20" t="s">
        <v>20</v>
      </c>
      <c r="G7" s="21">
        <v>24000</v>
      </c>
      <c r="H7" s="51">
        <v>2400.44</v>
      </c>
      <c r="I7" s="4"/>
    </row>
    <row r="8" spans="1:9" ht="21.75" customHeight="1">
      <c r="A8" s="16">
        <v>3</v>
      </c>
      <c r="B8" s="17" t="s">
        <v>21</v>
      </c>
      <c r="C8" s="18" t="s">
        <v>22</v>
      </c>
      <c r="D8" s="16" t="s">
        <v>23</v>
      </c>
      <c r="E8" s="19">
        <v>100000091070</v>
      </c>
      <c r="F8" s="20" t="s">
        <v>24</v>
      </c>
      <c r="G8" s="22">
        <v>69000</v>
      </c>
      <c r="H8" s="51">
        <v>8625</v>
      </c>
      <c r="I8" s="4"/>
    </row>
    <row r="9" spans="1:9" ht="21.75" customHeight="1">
      <c r="A9" s="16">
        <v>4</v>
      </c>
      <c r="B9" s="17" t="s">
        <v>25</v>
      </c>
      <c r="C9" s="18" t="s">
        <v>26</v>
      </c>
      <c r="D9" s="16" t="s">
        <v>27</v>
      </c>
      <c r="E9" s="19">
        <v>100000089671</v>
      </c>
      <c r="F9" s="20" t="s">
        <v>28</v>
      </c>
      <c r="G9" s="21">
        <v>42000</v>
      </c>
      <c r="H9" s="51">
        <v>0</v>
      </c>
      <c r="I9" s="4"/>
    </row>
    <row r="10" spans="1:9" ht="21.75" customHeight="1">
      <c r="A10" s="16">
        <v>5</v>
      </c>
      <c r="B10" s="17" t="s">
        <v>25</v>
      </c>
      <c r="C10" s="18" t="s">
        <v>26</v>
      </c>
      <c r="D10" s="16" t="s">
        <v>27</v>
      </c>
      <c r="E10" s="19">
        <v>100000089672</v>
      </c>
      <c r="F10" s="20" t="s">
        <v>28</v>
      </c>
      <c r="G10" s="21">
        <v>42000</v>
      </c>
      <c r="H10" s="51">
        <v>0</v>
      </c>
      <c r="I10" s="4"/>
    </row>
    <row r="11" spans="1:9" ht="21.75" customHeight="1">
      <c r="A11" s="16">
        <v>6</v>
      </c>
      <c r="B11" s="17" t="s">
        <v>25</v>
      </c>
      <c r="C11" s="18" t="s">
        <v>26</v>
      </c>
      <c r="D11" s="16" t="s">
        <v>27</v>
      </c>
      <c r="E11" s="19">
        <v>100000089673</v>
      </c>
      <c r="F11" s="20" t="s">
        <v>28</v>
      </c>
      <c r="G11" s="21">
        <v>42000</v>
      </c>
      <c r="H11" s="51">
        <v>0</v>
      </c>
      <c r="I11" s="15"/>
    </row>
    <row r="12" spans="1:9" ht="21.75" customHeight="1">
      <c r="A12" s="16">
        <v>7</v>
      </c>
      <c r="B12" s="17" t="s">
        <v>25</v>
      </c>
      <c r="C12" s="18" t="s">
        <v>26</v>
      </c>
      <c r="D12" s="16" t="s">
        <v>27</v>
      </c>
      <c r="E12" s="19">
        <v>100000089674</v>
      </c>
      <c r="F12" s="20" t="s">
        <v>28</v>
      </c>
      <c r="G12" s="21">
        <v>42000</v>
      </c>
      <c r="H12" s="51">
        <v>0</v>
      </c>
      <c r="I12" s="4"/>
    </row>
    <row r="13" spans="1:9" ht="21.75" customHeight="1">
      <c r="A13" s="16">
        <v>8</v>
      </c>
      <c r="B13" s="17" t="s">
        <v>25</v>
      </c>
      <c r="C13" s="18" t="s">
        <v>26</v>
      </c>
      <c r="D13" s="16" t="s">
        <v>27</v>
      </c>
      <c r="E13" s="19">
        <v>100000089675</v>
      </c>
      <c r="F13" s="20" t="s">
        <v>28</v>
      </c>
      <c r="G13" s="21">
        <v>42000</v>
      </c>
      <c r="H13" s="51">
        <v>0</v>
      </c>
      <c r="I13" s="4"/>
    </row>
    <row r="14" spans="1:9" ht="21.75" customHeight="1">
      <c r="A14" s="16">
        <v>9</v>
      </c>
      <c r="B14" s="17" t="s">
        <v>25</v>
      </c>
      <c r="C14" s="18" t="s">
        <v>26</v>
      </c>
      <c r="D14" s="16" t="s">
        <v>27</v>
      </c>
      <c r="E14" s="19">
        <v>100000089676</v>
      </c>
      <c r="F14" s="20" t="s">
        <v>28</v>
      </c>
      <c r="G14" s="21">
        <v>42000</v>
      </c>
      <c r="H14" s="51">
        <v>0</v>
      </c>
      <c r="I14" s="4"/>
    </row>
    <row r="15" spans="1:9" ht="21.75" customHeight="1">
      <c r="A15" s="16">
        <v>10</v>
      </c>
      <c r="B15" s="17" t="s">
        <v>25</v>
      </c>
      <c r="C15" s="18" t="s">
        <v>26</v>
      </c>
      <c r="D15" s="16" t="s">
        <v>27</v>
      </c>
      <c r="E15" s="19">
        <v>100000089677</v>
      </c>
      <c r="F15" s="20" t="s">
        <v>28</v>
      </c>
      <c r="G15" s="21">
        <v>42000</v>
      </c>
      <c r="H15" s="51">
        <v>0</v>
      </c>
      <c r="I15" s="4"/>
    </row>
    <row r="16" spans="1:9" ht="21.75" customHeight="1">
      <c r="A16" s="16">
        <v>11</v>
      </c>
      <c r="B16" s="17" t="s">
        <v>25</v>
      </c>
      <c r="C16" s="18" t="s">
        <v>26</v>
      </c>
      <c r="D16" s="16" t="s">
        <v>27</v>
      </c>
      <c r="E16" s="19">
        <v>100000089678</v>
      </c>
      <c r="F16" s="20" t="s">
        <v>28</v>
      </c>
      <c r="G16" s="21">
        <v>42000</v>
      </c>
      <c r="H16" s="51">
        <v>0</v>
      </c>
      <c r="I16" s="4"/>
    </row>
    <row r="17" spans="1:9" ht="21.75" customHeight="1">
      <c r="A17" s="16">
        <v>12</v>
      </c>
      <c r="B17" s="17" t="s">
        <v>25</v>
      </c>
      <c r="C17" s="18" t="s">
        <v>26</v>
      </c>
      <c r="D17" s="16" t="s">
        <v>27</v>
      </c>
      <c r="E17" s="19">
        <v>100000089679</v>
      </c>
      <c r="F17" s="20" t="s">
        <v>28</v>
      </c>
      <c r="G17" s="21">
        <v>42000</v>
      </c>
      <c r="H17" s="51">
        <v>0</v>
      </c>
      <c r="I17" s="4"/>
    </row>
    <row r="18" spans="1:9" ht="21.75" customHeight="1">
      <c r="A18" s="16">
        <v>13</v>
      </c>
      <c r="B18" s="17" t="s">
        <v>25</v>
      </c>
      <c r="C18" s="18" t="s">
        <v>26</v>
      </c>
      <c r="D18" s="16" t="s">
        <v>27</v>
      </c>
      <c r="E18" s="19">
        <v>100000089680</v>
      </c>
      <c r="F18" s="20" t="s">
        <v>28</v>
      </c>
      <c r="G18" s="21">
        <v>42000</v>
      </c>
      <c r="H18" s="51">
        <v>0</v>
      </c>
      <c r="I18" s="4"/>
    </row>
    <row r="19" spans="1:9" ht="21.75" customHeight="1">
      <c r="A19" s="16">
        <v>14</v>
      </c>
      <c r="B19" s="17" t="s">
        <v>25</v>
      </c>
      <c r="C19" s="18" t="s">
        <v>26</v>
      </c>
      <c r="D19" s="16" t="s">
        <v>27</v>
      </c>
      <c r="E19" s="19">
        <v>100000089681</v>
      </c>
      <c r="F19" s="20" t="s">
        <v>28</v>
      </c>
      <c r="G19" s="21">
        <v>42000</v>
      </c>
      <c r="H19" s="51">
        <v>0</v>
      </c>
      <c r="I19" s="4"/>
    </row>
    <row r="20" spans="1:9" ht="21.75" customHeight="1">
      <c r="A20" s="16">
        <v>15</v>
      </c>
      <c r="B20" s="17" t="s">
        <v>25</v>
      </c>
      <c r="C20" s="18" t="s">
        <v>26</v>
      </c>
      <c r="D20" s="16" t="s">
        <v>27</v>
      </c>
      <c r="E20" s="19">
        <v>100000089682</v>
      </c>
      <c r="F20" s="20" t="s">
        <v>28</v>
      </c>
      <c r="G20" s="21">
        <v>42000</v>
      </c>
      <c r="H20" s="51">
        <v>0</v>
      </c>
      <c r="I20" s="4"/>
    </row>
    <row r="21" spans="1:9" ht="21.75" customHeight="1">
      <c r="A21" s="23">
        <v>16</v>
      </c>
      <c r="B21" s="24" t="s">
        <v>25</v>
      </c>
      <c r="C21" s="25" t="s">
        <v>26</v>
      </c>
      <c r="D21" s="23" t="s">
        <v>27</v>
      </c>
      <c r="E21" s="26">
        <v>100000089683</v>
      </c>
      <c r="F21" s="27" t="s">
        <v>28</v>
      </c>
      <c r="G21" s="21">
        <v>42000</v>
      </c>
      <c r="H21" s="51">
        <v>0</v>
      </c>
      <c r="I21" s="4"/>
    </row>
    <row r="22" spans="1:9" ht="21.75" customHeight="1">
      <c r="A22" s="28">
        <v>17</v>
      </c>
      <c r="B22" s="29" t="s">
        <v>25</v>
      </c>
      <c r="C22" s="30" t="s">
        <v>26</v>
      </c>
      <c r="D22" s="28" t="s">
        <v>27</v>
      </c>
      <c r="E22" s="31">
        <v>100000089684</v>
      </c>
      <c r="F22" s="32" t="s">
        <v>28</v>
      </c>
      <c r="G22" s="21">
        <v>42000</v>
      </c>
      <c r="H22" s="51">
        <v>0</v>
      </c>
      <c r="I22" s="4"/>
    </row>
    <row r="23" spans="1:9" ht="21.75" customHeight="1">
      <c r="A23" s="28">
        <v>18</v>
      </c>
      <c r="B23" s="17" t="s">
        <v>17</v>
      </c>
      <c r="C23" s="33" t="s">
        <v>29</v>
      </c>
      <c r="D23" s="34" t="s">
        <v>30</v>
      </c>
      <c r="E23" s="35">
        <v>100000143631</v>
      </c>
      <c r="F23" s="32" t="s">
        <v>20</v>
      </c>
      <c r="G23" s="36">
        <v>15900</v>
      </c>
      <c r="H23" s="56">
        <v>1590</v>
      </c>
      <c r="I23" s="4"/>
    </row>
    <row r="24" spans="1:9" ht="21.75" customHeight="1">
      <c r="A24" s="28">
        <v>19</v>
      </c>
      <c r="B24" s="17" t="s">
        <v>17</v>
      </c>
      <c r="C24" s="53" t="s">
        <v>35</v>
      </c>
      <c r="D24" s="57" t="s">
        <v>36</v>
      </c>
      <c r="E24" s="58">
        <v>100000173072</v>
      </c>
      <c r="F24" s="54" t="s">
        <v>20</v>
      </c>
      <c r="G24" s="52">
        <v>29000</v>
      </c>
      <c r="H24" s="52">
        <v>723.01</v>
      </c>
      <c r="I24" s="4"/>
    </row>
    <row r="25" spans="1:9" ht="21.75" customHeight="1" thickBot="1">
      <c r="A25" s="37"/>
      <c r="B25" s="37"/>
      <c r="C25" s="38"/>
      <c r="D25" s="37"/>
      <c r="E25" s="55"/>
      <c r="F25" s="39"/>
      <c r="G25" s="40">
        <f>SUM(G6:G24)</f>
        <v>1358900</v>
      </c>
      <c r="H25" s="40">
        <f>SUM(H6:H24)</f>
        <v>38658.450000000004</v>
      </c>
      <c r="I25" s="15"/>
    </row>
    <row r="26" spans="1:9" ht="21.75" customHeight="1" thickTop="1">
      <c r="A26" s="6"/>
      <c r="B26" s="6"/>
      <c r="C26" s="4"/>
      <c r="D26" s="6"/>
      <c r="E26" s="41"/>
      <c r="F26" s="6"/>
      <c r="G26" s="42"/>
      <c r="H26" s="42"/>
      <c r="I26" s="4"/>
    </row>
    <row r="27" spans="1:9" ht="21.75" customHeight="1">
      <c r="A27" s="6"/>
      <c r="B27" s="6"/>
      <c r="C27" s="4"/>
      <c r="D27" s="6"/>
      <c r="E27" s="41"/>
      <c r="F27" s="6"/>
      <c r="G27" s="42"/>
      <c r="H27" s="42"/>
      <c r="I27" s="4"/>
    </row>
    <row r="28" spans="1:9" ht="21.75" customHeight="1">
      <c r="A28" s="150" t="s">
        <v>31</v>
      </c>
      <c r="B28" s="150"/>
      <c r="C28" s="150"/>
      <c r="D28" s="6"/>
      <c r="E28" s="43"/>
      <c r="F28" s="6"/>
      <c r="G28" s="44"/>
      <c r="H28" s="44"/>
      <c r="I28" s="4"/>
    </row>
    <row r="29" spans="1:9" ht="21.75" customHeight="1">
      <c r="A29" s="150" t="s">
        <v>38</v>
      </c>
      <c r="B29" s="150"/>
      <c r="C29" s="150"/>
      <c r="D29" s="6"/>
      <c r="E29" s="43"/>
      <c r="F29" s="6"/>
      <c r="G29" s="44"/>
      <c r="H29" s="44"/>
      <c r="I29" s="4"/>
    </row>
    <row r="30" spans="1:9" ht="21.75" customHeight="1">
      <c r="A30" s="150" t="s">
        <v>39</v>
      </c>
      <c r="B30" s="150"/>
      <c r="C30" s="150"/>
      <c r="D30" s="6"/>
      <c r="E30" s="43"/>
      <c r="F30" s="6"/>
      <c r="G30" s="44"/>
      <c r="H30" s="44"/>
      <c r="I30" s="4"/>
    </row>
    <row r="31" spans="1:9" ht="21.75" customHeight="1">
      <c r="A31" s="150" t="s">
        <v>32</v>
      </c>
      <c r="B31" s="150"/>
      <c r="C31" s="150"/>
      <c r="D31" s="6"/>
      <c r="E31" s="43"/>
      <c r="F31" s="6"/>
      <c r="G31" s="44"/>
      <c r="H31" s="44"/>
      <c r="I31" s="4"/>
    </row>
    <row r="32" spans="1:9" ht="21.75" customHeight="1">
      <c r="A32" s="150" t="s">
        <v>33</v>
      </c>
      <c r="B32" s="150"/>
      <c r="C32" s="150"/>
      <c r="D32" s="45">
        <v>38658.449999999997</v>
      </c>
      <c r="E32" s="43"/>
      <c r="F32" s="6"/>
      <c r="G32" s="44"/>
      <c r="H32" s="44"/>
      <c r="I32" s="4"/>
    </row>
    <row r="33" spans="1:9" ht="21.75" customHeight="1">
      <c r="A33" s="4"/>
      <c r="B33" s="4" t="s">
        <v>34</v>
      </c>
      <c r="C33" s="4"/>
      <c r="D33" s="6"/>
      <c r="E33" s="46">
        <v>38658.449999999997</v>
      </c>
      <c r="F33" s="6"/>
      <c r="G33" s="44"/>
      <c r="H33" s="44"/>
      <c r="I33" s="4"/>
    </row>
    <row r="34" spans="1:9" ht="21.75" customHeight="1">
      <c r="A34" s="6"/>
      <c r="B34" s="6"/>
      <c r="C34" s="4"/>
      <c r="D34" s="6"/>
      <c r="E34" s="43"/>
      <c r="F34" s="6"/>
      <c r="G34" s="44"/>
      <c r="H34" s="44"/>
      <c r="I34" s="4"/>
    </row>
    <row r="35" spans="1:9" ht="21.75" customHeight="1">
      <c r="A35" s="6"/>
      <c r="B35" s="6"/>
      <c r="C35" s="4"/>
      <c r="D35" s="6"/>
      <c r="E35" s="43"/>
      <c r="F35" s="6"/>
      <c r="G35" s="44"/>
      <c r="H35" s="44"/>
      <c r="I35" s="4"/>
    </row>
    <row r="36" spans="1:9" ht="21.75" customHeight="1">
      <c r="A36" s="6"/>
      <c r="B36" s="6"/>
      <c r="C36" s="4"/>
      <c r="D36" s="6"/>
      <c r="E36" s="43"/>
      <c r="F36" s="6"/>
      <c r="G36" s="44"/>
      <c r="H36" s="44"/>
      <c r="I36" s="4"/>
    </row>
    <row r="37" spans="1:9" ht="21.75" customHeight="1">
      <c r="A37" s="6"/>
      <c r="B37" s="6"/>
      <c r="C37" s="4"/>
      <c r="D37" s="6"/>
      <c r="E37" s="43"/>
      <c r="F37" s="6"/>
      <c r="G37" s="44"/>
      <c r="H37" s="44"/>
      <c r="I37" s="4"/>
    </row>
    <row r="38" spans="1:9" ht="21.75" customHeight="1">
      <c r="A38" s="6"/>
      <c r="B38" s="6"/>
      <c r="C38" s="4"/>
      <c r="D38" s="6"/>
      <c r="E38" s="43"/>
      <c r="F38" s="6"/>
      <c r="G38" s="44"/>
      <c r="H38" s="44"/>
      <c r="I38" s="4"/>
    </row>
    <row r="39" spans="1:9" ht="21.75" customHeight="1">
      <c r="A39" s="6"/>
      <c r="B39" s="6"/>
      <c r="C39" s="4"/>
      <c r="D39" s="6"/>
      <c r="E39" s="43"/>
      <c r="F39" s="6"/>
      <c r="G39" s="44"/>
      <c r="H39" s="44"/>
      <c r="I39" s="4"/>
    </row>
    <row r="40" spans="1:9" ht="21.75" customHeight="1">
      <c r="A40" s="6"/>
      <c r="B40" s="6"/>
      <c r="C40" s="4"/>
      <c r="D40" s="6"/>
      <c r="E40" s="43"/>
      <c r="F40" s="6"/>
      <c r="G40" s="44"/>
      <c r="H40" s="44"/>
      <c r="I40" s="4"/>
    </row>
    <row r="41" spans="1:9" ht="21.75" customHeight="1">
      <c r="A41" s="6"/>
      <c r="B41" s="6"/>
      <c r="C41" s="4"/>
      <c r="D41" s="6"/>
      <c r="E41" s="43"/>
      <c r="F41" s="6"/>
      <c r="G41" s="44"/>
      <c r="H41" s="44"/>
      <c r="I41" s="4"/>
    </row>
    <row r="42" spans="1:9" ht="21.75" customHeight="1">
      <c r="A42" s="6"/>
      <c r="B42" s="6"/>
      <c r="C42" s="6"/>
      <c r="D42" s="6"/>
      <c r="E42" s="43"/>
      <c r="F42" s="6"/>
      <c r="G42" s="44"/>
      <c r="H42" s="44"/>
      <c r="I42" s="4"/>
    </row>
    <row r="43" spans="1:9" ht="21.75" customHeight="1">
      <c r="A43" s="6"/>
      <c r="B43" s="6"/>
      <c r="C43" s="6"/>
      <c r="D43" s="6"/>
      <c r="E43" s="43"/>
      <c r="F43" s="6"/>
      <c r="G43" s="44"/>
      <c r="H43" s="44"/>
      <c r="I43" s="4"/>
    </row>
    <row r="44" spans="1:9" ht="21.75" customHeight="1">
      <c r="A44" s="6"/>
      <c r="B44" s="6"/>
      <c r="C44" s="6"/>
      <c r="D44" s="6"/>
      <c r="E44" s="43"/>
      <c r="F44" s="6"/>
      <c r="G44" s="44"/>
      <c r="H44" s="44"/>
      <c r="I44" s="4"/>
    </row>
    <row r="45" spans="1:9" ht="21.75" customHeight="1">
      <c r="A45" s="6"/>
      <c r="B45" s="6"/>
      <c r="C45" s="6"/>
      <c r="D45" s="6"/>
      <c r="E45" s="43"/>
      <c r="F45" s="6"/>
      <c r="G45" s="44"/>
      <c r="H45" s="44"/>
      <c r="I45" s="4"/>
    </row>
    <row r="46" spans="1:9" ht="21.75" customHeight="1">
      <c r="A46" s="6"/>
      <c r="B46" s="6"/>
      <c r="C46" s="6"/>
      <c r="D46" s="6"/>
      <c r="E46" s="43"/>
      <c r="F46" s="6"/>
      <c r="G46" s="44"/>
      <c r="H46" s="44"/>
      <c r="I46" s="4"/>
    </row>
    <row r="47" spans="1:9" ht="21.75" customHeight="1">
      <c r="A47" s="6"/>
      <c r="B47" s="6"/>
      <c r="C47" s="6"/>
      <c r="D47" s="6"/>
      <c r="E47" s="43"/>
      <c r="F47" s="6"/>
      <c r="G47" s="44"/>
      <c r="H47" s="44"/>
      <c r="I47" s="4"/>
    </row>
    <row r="48" spans="1:9" ht="21.75" customHeight="1">
      <c r="A48" s="6"/>
      <c r="B48" s="6"/>
      <c r="C48" s="6"/>
      <c r="D48" s="6"/>
      <c r="E48" s="43"/>
      <c r="F48" s="6"/>
      <c r="G48" s="44"/>
      <c r="H48" s="44"/>
      <c r="I48" s="4"/>
    </row>
  </sheetData>
  <mergeCells count="14">
    <mergeCell ref="A31:C31"/>
    <mergeCell ref="A32:C32"/>
    <mergeCell ref="A1:G1"/>
    <mergeCell ref="A2:G2"/>
    <mergeCell ref="A3:G3"/>
    <mergeCell ref="A4:A5"/>
    <mergeCell ref="B4:B5"/>
    <mergeCell ref="C4:C5"/>
    <mergeCell ref="D4:D5"/>
    <mergeCell ref="F4:F5"/>
    <mergeCell ref="G4:G5"/>
    <mergeCell ref="A28:C28"/>
    <mergeCell ref="A29:C29"/>
    <mergeCell ref="A30:C30"/>
  </mergeCells>
  <pageMargins left="0" right="0" top="0.23622047244094491" bottom="0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1"/>
  <sheetViews>
    <sheetView topLeftCell="B1" zoomScale="80" zoomScaleNormal="80" workbookViewId="0">
      <selection activeCell="F18" sqref="F18"/>
    </sheetView>
  </sheetViews>
  <sheetFormatPr defaultColWidth="9" defaultRowHeight="21.75" customHeight="1"/>
  <cols>
    <col min="1" max="1" width="9.140625" style="68" bestFit="1" customWidth="1"/>
    <col min="2" max="2" width="24.140625" style="68" customWidth="1"/>
    <col min="3" max="3" width="47.140625" style="68" bestFit="1" customWidth="1"/>
    <col min="4" max="4" width="11.7109375" style="69" customWidth="1"/>
    <col min="5" max="5" width="14.85546875" style="70" bestFit="1" customWidth="1"/>
    <col min="6" max="6" width="14.140625" style="68" customWidth="1"/>
    <col min="7" max="7" width="16.5703125" style="68" customWidth="1"/>
    <col min="8" max="8" width="16.140625" style="68" customWidth="1"/>
    <col min="9" max="16384" width="9" style="68"/>
  </cols>
  <sheetData>
    <row r="1" spans="1:9" ht="21.75" customHeight="1">
      <c r="A1" s="151" t="s">
        <v>0</v>
      </c>
      <c r="B1" s="151"/>
      <c r="C1" s="151"/>
      <c r="D1" s="151"/>
      <c r="E1" s="151"/>
      <c r="F1" s="151"/>
      <c r="G1" s="151"/>
      <c r="H1" s="1"/>
      <c r="I1" s="67"/>
    </row>
    <row r="2" spans="1:9" ht="21.75" customHeight="1">
      <c r="A2" s="151" t="s">
        <v>1</v>
      </c>
      <c r="B2" s="151"/>
      <c r="C2" s="151"/>
      <c r="D2" s="151"/>
      <c r="E2" s="151"/>
      <c r="F2" s="151"/>
      <c r="G2" s="151"/>
      <c r="H2" s="1"/>
      <c r="I2" s="67"/>
    </row>
    <row r="3" spans="1:9" ht="21.75" customHeight="1">
      <c r="A3" s="151" t="s">
        <v>40</v>
      </c>
      <c r="B3" s="151"/>
      <c r="C3" s="151"/>
      <c r="D3" s="151"/>
      <c r="E3" s="151"/>
      <c r="F3" s="151"/>
      <c r="G3" s="151"/>
      <c r="H3" s="1"/>
      <c r="I3" s="4"/>
    </row>
    <row r="4" spans="1:9" ht="21.75" customHeight="1">
      <c r="A4" s="152" t="s">
        <v>2</v>
      </c>
      <c r="B4" s="152" t="s">
        <v>3</v>
      </c>
      <c r="C4" s="154" t="s">
        <v>4</v>
      </c>
      <c r="D4" s="152" t="s">
        <v>5</v>
      </c>
      <c r="E4" s="5" t="s">
        <v>6</v>
      </c>
      <c r="F4" s="154" t="s">
        <v>7</v>
      </c>
      <c r="G4" s="154" t="s">
        <v>8</v>
      </c>
      <c r="H4" s="49" t="s">
        <v>43</v>
      </c>
      <c r="I4" s="6"/>
    </row>
    <row r="5" spans="1:9" ht="21.75" customHeight="1">
      <c r="A5" s="153"/>
      <c r="B5" s="153" t="s">
        <v>10</v>
      </c>
      <c r="C5" s="155"/>
      <c r="D5" s="156"/>
      <c r="E5" s="7" t="s">
        <v>11</v>
      </c>
      <c r="F5" s="157"/>
      <c r="G5" s="155"/>
      <c r="H5" s="50" t="s">
        <v>12</v>
      </c>
      <c r="I5" s="6"/>
    </row>
    <row r="6" spans="1:9" ht="21.75" customHeight="1">
      <c r="A6" s="8">
        <v>1</v>
      </c>
      <c r="B6" s="9" t="s">
        <v>13</v>
      </c>
      <c r="C6" s="10" t="s">
        <v>14</v>
      </c>
      <c r="D6" s="8" t="s">
        <v>15</v>
      </c>
      <c r="E6" s="11">
        <v>100000065488</v>
      </c>
      <c r="F6" s="12" t="s">
        <v>16</v>
      </c>
      <c r="G6" s="13">
        <v>633000</v>
      </c>
      <c r="H6" s="14">
        <v>25320</v>
      </c>
      <c r="I6" s="15"/>
    </row>
    <row r="7" spans="1:9" ht="21.75" customHeight="1">
      <c r="A7" s="16">
        <v>2</v>
      </c>
      <c r="B7" s="17" t="s">
        <v>17</v>
      </c>
      <c r="C7" s="18" t="s">
        <v>18</v>
      </c>
      <c r="D7" s="16" t="s">
        <v>19</v>
      </c>
      <c r="E7" s="19">
        <v>100000055624</v>
      </c>
      <c r="F7" s="20" t="s">
        <v>20</v>
      </c>
      <c r="G7" s="21">
        <v>24000</v>
      </c>
      <c r="H7" s="51">
        <v>2400.44</v>
      </c>
      <c r="I7" s="4"/>
    </row>
    <row r="8" spans="1:9" ht="21.75" customHeight="1">
      <c r="A8" s="16">
        <v>3</v>
      </c>
      <c r="B8" s="17" t="s">
        <v>21</v>
      </c>
      <c r="C8" s="18" t="s">
        <v>22</v>
      </c>
      <c r="D8" s="16" t="s">
        <v>23</v>
      </c>
      <c r="E8" s="19">
        <v>100000091070</v>
      </c>
      <c r="F8" s="20" t="s">
        <v>24</v>
      </c>
      <c r="G8" s="22">
        <v>69000</v>
      </c>
      <c r="H8" s="51">
        <v>8625</v>
      </c>
      <c r="I8" s="4"/>
    </row>
    <row r="9" spans="1:9" ht="21.75" customHeight="1">
      <c r="A9" s="28">
        <v>4</v>
      </c>
      <c r="B9" s="17" t="s">
        <v>17</v>
      </c>
      <c r="C9" s="33" t="s">
        <v>29</v>
      </c>
      <c r="D9" s="34" t="s">
        <v>30</v>
      </c>
      <c r="E9" s="35">
        <v>100000143631</v>
      </c>
      <c r="F9" s="32" t="s">
        <v>20</v>
      </c>
      <c r="G9" s="36">
        <v>15900</v>
      </c>
      <c r="H9" s="56">
        <v>1590</v>
      </c>
      <c r="I9" s="4"/>
    </row>
    <row r="10" spans="1:9" ht="21.75" customHeight="1">
      <c r="A10" s="28">
        <v>5</v>
      </c>
      <c r="B10" s="17" t="s">
        <v>17</v>
      </c>
      <c r="C10" s="53" t="s">
        <v>35</v>
      </c>
      <c r="D10" s="73" t="s">
        <v>36</v>
      </c>
      <c r="E10" s="59">
        <v>100000173072</v>
      </c>
      <c r="F10" s="34" t="s">
        <v>20</v>
      </c>
      <c r="G10" s="63">
        <v>29000</v>
      </c>
      <c r="H10" s="51">
        <v>2900</v>
      </c>
      <c r="I10" s="4"/>
    </row>
    <row r="11" spans="1:9" ht="21.75" customHeight="1">
      <c r="A11" s="28">
        <v>6</v>
      </c>
      <c r="B11" s="17" t="s">
        <v>17</v>
      </c>
      <c r="C11" s="61" t="s">
        <v>44</v>
      </c>
      <c r="D11" s="64" t="s">
        <v>46</v>
      </c>
      <c r="E11" s="72">
        <v>100000196868</v>
      </c>
      <c r="F11" s="34" t="s">
        <v>20</v>
      </c>
      <c r="G11" s="51">
        <v>13500</v>
      </c>
      <c r="H11" s="60">
        <v>11.07</v>
      </c>
      <c r="I11" s="4"/>
    </row>
    <row r="12" spans="1:9" ht="21.75" customHeight="1">
      <c r="A12" s="28">
        <v>7</v>
      </c>
      <c r="B12" s="17" t="s">
        <v>17</v>
      </c>
      <c r="C12" s="33" t="s">
        <v>45</v>
      </c>
      <c r="D12" s="34" t="s">
        <v>46</v>
      </c>
      <c r="E12" s="59">
        <v>100000196869</v>
      </c>
      <c r="F12" s="34" t="s">
        <v>20</v>
      </c>
      <c r="G12" s="56">
        <v>23500</v>
      </c>
      <c r="H12" s="61">
        <v>19.260000000000002</v>
      </c>
      <c r="I12" s="4"/>
    </row>
    <row r="13" spans="1:9" ht="21.75" customHeight="1">
      <c r="A13" s="28">
        <v>8</v>
      </c>
      <c r="B13" s="17" t="s">
        <v>17</v>
      </c>
      <c r="C13" s="53" t="s">
        <v>47</v>
      </c>
      <c r="D13" s="64" t="s">
        <v>51</v>
      </c>
      <c r="E13" s="72">
        <v>100000197365</v>
      </c>
      <c r="F13" s="34" t="s">
        <v>20</v>
      </c>
      <c r="G13" s="65">
        <v>26500</v>
      </c>
      <c r="H13" s="61">
        <v>14.48</v>
      </c>
      <c r="I13" s="4"/>
    </row>
    <row r="14" spans="1:9" ht="21.75" customHeight="1">
      <c r="A14" s="28">
        <v>9</v>
      </c>
      <c r="B14" s="17" t="s">
        <v>17</v>
      </c>
      <c r="C14" s="53" t="s">
        <v>47</v>
      </c>
      <c r="D14" s="64" t="s">
        <v>51</v>
      </c>
      <c r="E14" s="72">
        <v>100000197366</v>
      </c>
      <c r="F14" s="34" t="s">
        <v>20</v>
      </c>
      <c r="G14" s="66">
        <v>26500</v>
      </c>
      <c r="H14" s="33">
        <v>14.48</v>
      </c>
      <c r="I14" s="4"/>
    </row>
    <row r="15" spans="1:9" ht="21.75" customHeight="1">
      <c r="A15" s="28">
        <v>10</v>
      </c>
      <c r="B15" s="17" t="s">
        <v>17</v>
      </c>
      <c r="C15" s="53" t="s">
        <v>48</v>
      </c>
      <c r="D15" s="64" t="s">
        <v>51</v>
      </c>
      <c r="E15" s="72">
        <v>100000197367</v>
      </c>
      <c r="F15" s="34" t="s">
        <v>20</v>
      </c>
      <c r="G15" s="66">
        <v>14500</v>
      </c>
      <c r="H15" s="60">
        <v>7.92</v>
      </c>
      <c r="I15" s="4"/>
    </row>
    <row r="16" spans="1:9" ht="21.75" customHeight="1">
      <c r="A16" s="28">
        <v>11</v>
      </c>
      <c r="B16" s="17" t="s">
        <v>17</v>
      </c>
      <c r="C16" s="53" t="s">
        <v>49</v>
      </c>
      <c r="D16" s="64" t="s">
        <v>51</v>
      </c>
      <c r="E16" s="72">
        <v>100000197368</v>
      </c>
      <c r="F16" s="34" t="s">
        <v>20</v>
      </c>
      <c r="G16" s="66">
        <v>13000</v>
      </c>
      <c r="H16" s="33">
        <v>7.1</v>
      </c>
      <c r="I16" s="4"/>
    </row>
    <row r="17" spans="1:9" ht="21.75" customHeight="1">
      <c r="A17" s="28">
        <v>12</v>
      </c>
      <c r="B17" s="17" t="s">
        <v>17</v>
      </c>
      <c r="C17" s="53" t="s">
        <v>50</v>
      </c>
      <c r="D17" s="64" t="s">
        <v>51</v>
      </c>
      <c r="E17" s="72">
        <v>100000197369</v>
      </c>
      <c r="F17" s="34" t="s">
        <v>20</v>
      </c>
      <c r="G17" s="66">
        <v>19800</v>
      </c>
      <c r="H17" s="33">
        <v>10.82</v>
      </c>
      <c r="I17" s="4"/>
    </row>
    <row r="18" spans="1:9" ht="21.75" customHeight="1">
      <c r="A18" s="28">
        <v>13</v>
      </c>
      <c r="B18" s="17" t="s">
        <v>17</v>
      </c>
      <c r="C18" s="53" t="s">
        <v>50</v>
      </c>
      <c r="D18" s="64" t="s">
        <v>51</v>
      </c>
      <c r="E18" s="72">
        <v>100000197370</v>
      </c>
      <c r="F18" s="34" t="s">
        <v>20</v>
      </c>
      <c r="G18" s="66">
        <v>19800</v>
      </c>
      <c r="H18" s="71">
        <v>10.82</v>
      </c>
      <c r="I18" s="4"/>
    </row>
    <row r="19" spans="1:9" ht="21.75" customHeight="1" thickBot="1">
      <c r="A19" s="37"/>
      <c r="B19" s="37"/>
      <c r="C19" s="38"/>
      <c r="D19" s="37"/>
      <c r="E19" s="55"/>
      <c r="F19" s="37"/>
      <c r="G19" s="62">
        <f>SUM(G6:G18)</f>
        <v>928000</v>
      </c>
      <c r="H19" s="40">
        <f>SUM(H6:H18)</f>
        <v>40931.390000000007</v>
      </c>
      <c r="I19" s="15"/>
    </row>
    <row r="20" spans="1:9" ht="21.75" customHeight="1" thickTop="1">
      <c r="A20" s="6"/>
      <c r="B20" s="6"/>
      <c r="C20" s="4"/>
      <c r="D20" s="6"/>
      <c r="E20" s="41"/>
      <c r="F20" s="6"/>
      <c r="G20" s="42"/>
      <c r="H20" s="42"/>
      <c r="I20" s="4"/>
    </row>
    <row r="21" spans="1:9" ht="21.75" customHeight="1">
      <c r="A21" s="150" t="s">
        <v>31</v>
      </c>
      <c r="B21" s="150"/>
      <c r="C21" s="150"/>
      <c r="D21" s="6"/>
      <c r="E21" s="43"/>
      <c r="F21" s="6"/>
      <c r="G21" s="44"/>
      <c r="H21" s="44"/>
      <c r="I21" s="4"/>
    </row>
    <row r="22" spans="1:9" ht="21.75" customHeight="1">
      <c r="A22" s="150" t="s">
        <v>41</v>
      </c>
      <c r="B22" s="150"/>
      <c r="C22" s="150"/>
      <c r="D22" s="6"/>
      <c r="E22" s="43"/>
      <c r="F22" s="6"/>
      <c r="G22" s="44"/>
      <c r="H22" s="44"/>
      <c r="I22" s="4"/>
    </row>
    <row r="23" spans="1:9" ht="21.75" customHeight="1">
      <c r="A23" s="150" t="s">
        <v>42</v>
      </c>
      <c r="B23" s="150"/>
      <c r="C23" s="150"/>
      <c r="D23" s="6"/>
      <c r="E23" s="43"/>
      <c r="F23" s="6"/>
      <c r="G23" s="44"/>
      <c r="H23" s="44"/>
      <c r="I23" s="4"/>
    </row>
    <row r="24" spans="1:9" ht="21.75" customHeight="1">
      <c r="A24" s="150" t="s">
        <v>32</v>
      </c>
      <c r="B24" s="150"/>
      <c r="C24" s="150"/>
      <c r="D24" s="6"/>
      <c r="E24" s="43"/>
      <c r="F24" s="6"/>
      <c r="G24" s="44"/>
      <c r="H24" s="44"/>
      <c r="I24" s="4"/>
    </row>
    <row r="25" spans="1:9" ht="21.75" customHeight="1">
      <c r="A25" s="150" t="s">
        <v>33</v>
      </c>
      <c r="B25" s="150"/>
      <c r="C25" s="150"/>
      <c r="D25" s="45">
        <f>H19</f>
        <v>40931.390000000007</v>
      </c>
      <c r="E25" s="43"/>
      <c r="F25" s="6"/>
      <c r="G25" s="44"/>
      <c r="H25" s="44"/>
      <c r="I25" s="4"/>
    </row>
    <row r="26" spans="1:9" ht="21.75" customHeight="1">
      <c r="A26" s="4"/>
      <c r="B26" s="4" t="s">
        <v>34</v>
      </c>
      <c r="C26" s="4"/>
      <c r="D26" s="6"/>
      <c r="E26" s="46">
        <f>D25</f>
        <v>40931.390000000007</v>
      </c>
      <c r="F26" s="6"/>
      <c r="G26" s="44"/>
      <c r="H26" s="44"/>
      <c r="I26" s="4"/>
    </row>
    <row r="27" spans="1:9" ht="21.75" customHeight="1">
      <c r="A27" s="6"/>
      <c r="B27" s="6"/>
      <c r="C27" s="4"/>
      <c r="D27" s="6"/>
      <c r="E27" s="43"/>
      <c r="F27" s="6"/>
      <c r="G27" s="44"/>
      <c r="H27" s="44"/>
      <c r="I27" s="4"/>
    </row>
    <row r="28" spans="1:9" ht="21.75" customHeight="1">
      <c r="A28" s="6"/>
      <c r="B28" s="6"/>
      <c r="C28" s="4"/>
      <c r="D28" s="6"/>
      <c r="E28" s="43"/>
      <c r="F28" s="6"/>
      <c r="G28" s="44"/>
      <c r="H28" s="44"/>
      <c r="I28" s="4"/>
    </row>
    <row r="29" spans="1:9" ht="21.75" customHeight="1">
      <c r="A29" s="6"/>
      <c r="B29" s="6"/>
      <c r="C29" s="4"/>
      <c r="D29" s="6"/>
      <c r="E29" s="43"/>
      <c r="F29" s="6"/>
      <c r="G29" s="44"/>
      <c r="H29" s="44"/>
      <c r="I29" s="4"/>
    </row>
    <row r="30" spans="1:9" ht="21.75" customHeight="1">
      <c r="A30" s="6"/>
      <c r="B30" s="6"/>
      <c r="C30" s="4"/>
      <c r="D30" s="6"/>
      <c r="E30" s="43"/>
      <c r="F30" s="6"/>
      <c r="G30" s="44"/>
      <c r="H30" s="44"/>
      <c r="I30" s="4"/>
    </row>
    <row r="31" spans="1:9" ht="21.75" customHeight="1">
      <c r="A31" s="6"/>
      <c r="B31" s="6"/>
      <c r="C31" s="4"/>
      <c r="D31" s="6"/>
      <c r="E31" s="43"/>
      <c r="F31" s="6"/>
      <c r="G31" s="44"/>
      <c r="H31" s="44"/>
      <c r="I31" s="4"/>
    </row>
    <row r="32" spans="1:9" ht="21.75" customHeight="1">
      <c r="A32" s="6"/>
      <c r="B32" s="6"/>
      <c r="C32" s="4"/>
      <c r="D32" s="6"/>
      <c r="E32" s="43"/>
      <c r="F32" s="6"/>
      <c r="G32" s="44"/>
      <c r="H32" s="44"/>
      <c r="I32" s="4"/>
    </row>
    <row r="33" spans="1:9" ht="21.75" customHeight="1">
      <c r="A33" s="6"/>
      <c r="B33" s="6"/>
      <c r="C33" s="4"/>
      <c r="D33" s="6"/>
      <c r="E33" s="43"/>
      <c r="F33" s="6"/>
      <c r="G33" s="44"/>
      <c r="H33" s="44"/>
      <c r="I33" s="4"/>
    </row>
    <row r="34" spans="1:9" ht="21.75" customHeight="1">
      <c r="A34" s="6"/>
      <c r="B34" s="6"/>
      <c r="C34" s="4"/>
      <c r="D34" s="6"/>
      <c r="E34" s="43"/>
      <c r="F34" s="6"/>
      <c r="G34" s="44"/>
      <c r="H34" s="44"/>
      <c r="I34" s="4"/>
    </row>
    <row r="35" spans="1:9" ht="21.75" customHeight="1">
      <c r="A35" s="6"/>
      <c r="B35" s="6"/>
      <c r="C35" s="6"/>
      <c r="D35" s="6"/>
      <c r="E35" s="43"/>
      <c r="F35" s="6"/>
      <c r="G35" s="44"/>
      <c r="H35" s="44"/>
      <c r="I35" s="4"/>
    </row>
    <row r="36" spans="1:9" ht="21.75" customHeight="1">
      <c r="A36" s="6"/>
      <c r="B36" s="6"/>
      <c r="C36" s="6"/>
      <c r="D36" s="6"/>
      <c r="E36" s="43"/>
      <c r="F36" s="6"/>
      <c r="G36" s="44"/>
      <c r="H36" s="44"/>
      <c r="I36" s="4"/>
    </row>
    <row r="37" spans="1:9" ht="21.75" customHeight="1">
      <c r="A37" s="6"/>
      <c r="B37" s="6"/>
      <c r="C37" s="6"/>
      <c r="D37" s="6"/>
      <c r="E37" s="43"/>
      <c r="F37" s="6"/>
      <c r="G37" s="44"/>
      <c r="H37" s="44"/>
      <c r="I37" s="4"/>
    </row>
    <row r="38" spans="1:9" ht="21.75" customHeight="1">
      <c r="A38" s="6"/>
      <c r="B38" s="6"/>
      <c r="C38" s="6"/>
      <c r="D38" s="6"/>
      <c r="E38" s="43"/>
      <c r="F38" s="6"/>
      <c r="G38" s="44"/>
      <c r="H38" s="44"/>
      <c r="I38" s="4"/>
    </row>
    <row r="39" spans="1:9" ht="21.75" customHeight="1">
      <c r="A39" s="6"/>
      <c r="B39" s="6"/>
      <c r="C39" s="6"/>
      <c r="D39" s="6"/>
      <c r="E39" s="43"/>
      <c r="F39" s="6"/>
      <c r="G39" s="44"/>
      <c r="H39" s="44"/>
      <c r="I39" s="4"/>
    </row>
    <row r="40" spans="1:9" ht="21.75" customHeight="1">
      <c r="A40" s="6"/>
      <c r="B40" s="6"/>
      <c r="C40" s="6"/>
      <c r="D40" s="6"/>
      <c r="E40" s="43"/>
      <c r="F40" s="6"/>
      <c r="G40" s="44"/>
      <c r="H40" s="44"/>
      <c r="I40" s="4"/>
    </row>
    <row r="41" spans="1:9" ht="21.75" customHeight="1">
      <c r="A41" s="6"/>
      <c r="B41" s="6"/>
      <c r="C41" s="6"/>
      <c r="D41" s="6"/>
      <c r="E41" s="43"/>
      <c r="F41" s="6"/>
      <c r="G41" s="44"/>
      <c r="H41" s="44"/>
      <c r="I41" s="4"/>
    </row>
  </sheetData>
  <mergeCells count="14">
    <mergeCell ref="A22:C22"/>
    <mergeCell ref="A23:C23"/>
    <mergeCell ref="A24:C24"/>
    <mergeCell ref="A25:C25"/>
    <mergeCell ref="A1:G1"/>
    <mergeCell ref="A2:G2"/>
    <mergeCell ref="A3:G3"/>
    <mergeCell ref="A4:A5"/>
    <mergeCell ref="B4:B5"/>
    <mergeCell ref="C4:C5"/>
    <mergeCell ref="D4:D5"/>
    <mergeCell ref="F4:F5"/>
    <mergeCell ref="G4:G5"/>
    <mergeCell ref="A21:C21"/>
  </mergeCells>
  <pageMargins left="0.71" right="0.17" top="0.23" bottom="0.2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1"/>
  <sheetViews>
    <sheetView zoomScaleNormal="100" workbookViewId="0">
      <selection activeCell="B12" sqref="B12"/>
    </sheetView>
  </sheetViews>
  <sheetFormatPr defaultColWidth="9" defaultRowHeight="21.75" customHeight="1"/>
  <cols>
    <col min="1" max="1" width="8.140625" style="68" customWidth="1"/>
    <col min="2" max="2" width="22.28515625" style="68" customWidth="1"/>
    <col min="3" max="3" width="44.42578125" style="68" customWidth="1"/>
    <col min="4" max="4" width="11.7109375" style="69" customWidth="1"/>
    <col min="5" max="5" width="14.85546875" style="70" bestFit="1" customWidth="1"/>
    <col min="6" max="6" width="12.42578125" style="68" customWidth="1"/>
    <col min="7" max="7" width="13.42578125" style="68" customWidth="1"/>
    <col min="8" max="8" width="14.140625" style="68" customWidth="1"/>
    <col min="9" max="16384" width="9" style="68"/>
  </cols>
  <sheetData>
    <row r="1" spans="1:9" ht="21.75" customHeight="1">
      <c r="A1" s="151" t="s">
        <v>0</v>
      </c>
      <c r="B1" s="151"/>
      <c r="C1" s="151"/>
      <c r="D1" s="151"/>
      <c r="E1" s="151"/>
      <c r="F1" s="151"/>
      <c r="G1" s="151"/>
      <c r="H1" s="1"/>
      <c r="I1" s="67"/>
    </row>
    <row r="2" spans="1:9" ht="21.75" customHeight="1">
      <c r="A2" s="151" t="s">
        <v>1</v>
      </c>
      <c r="B2" s="151"/>
      <c r="C2" s="151"/>
      <c r="D2" s="151"/>
      <c r="E2" s="151"/>
      <c r="F2" s="151"/>
      <c r="G2" s="151"/>
      <c r="H2" s="1"/>
      <c r="I2" s="67"/>
    </row>
    <row r="3" spans="1:9" ht="21.75" customHeight="1">
      <c r="A3" s="151" t="s">
        <v>52</v>
      </c>
      <c r="B3" s="151"/>
      <c r="C3" s="151"/>
      <c r="D3" s="151"/>
      <c r="E3" s="151"/>
      <c r="F3" s="151"/>
      <c r="G3" s="151"/>
      <c r="H3" s="1"/>
      <c r="I3" s="4"/>
    </row>
    <row r="4" spans="1:9" ht="21.75" customHeight="1">
      <c r="A4" s="152" t="s">
        <v>2</v>
      </c>
      <c r="B4" s="152" t="s">
        <v>3</v>
      </c>
      <c r="C4" s="154" t="s">
        <v>4</v>
      </c>
      <c r="D4" s="152" t="s">
        <v>5</v>
      </c>
      <c r="E4" s="5" t="s">
        <v>6</v>
      </c>
      <c r="F4" s="154" t="s">
        <v>7</v>
      </c>
      <c r="G4" s="154" t="s">
        <v>8</v>
      </c>
      <c r="H4" s="49" t="s">
        <v>53</v>
      </c>
      <c r="I4" s="6"/>
    </row>
    <row r="5" spans="1:9" ht="21.75" customHeight="1">
      <c r="A5" s="153"/>
      <c r="B5" s="153" t="s">
        <v>10</v>
      </c>
      <c r="C5" s="155"/>
      <c r="D5" s="156"/>
      <c r="E5" s="7" t="s">
        <v>11</v>
      </c>
      <c r="F5" s="157"/>
      <c r="G5" s="155"/>
      <c r="H5" s="50" t="s">
        <v>12</v>
      </c>
      <c r="I5" s="6"/>
    </row>
    <row r="6" spans="1:9" ht="21.75" customHeight="1">
      <c r="A6" s="8">
        <v>1</v>
      </c>
      <c r="B6" s="9" t="s">
        <v>13</v>
      </c>
      <c r="C6" s="10" t="s">
        <v>14</v>
      </c>
      <c r="D6" s="8" t="s">
        <v>15</v>
      </c>
      <c r="E6" s="11">
        <v>100000065488</v>
      </c>
      <c r="F6" s="12" t="s">
        <v>16</v>
      </c>
      <c r="G6" s="13">
        <v>633000</v>
      </c>
      <c r="H6" s="14">
        <v>25320</v>
      </c>
      <c r="I6" s="15"/>
    </row>
    <row r="7" spans="1:9" ht="21.75" customHeight="1">
      <c r="A7" s="16">
        <v>2</v>
      </c>
      <c r="B7" s="17" t="s">
        <v>17</v>
      </c>
      <c r="C7" s="18" t="s">
        <v>18</v>
      </c>
      <c r="D7" s="16" t="s">
        <v>19</v>
      </c>
      <c r="E7" s="19">
        <v>100000055624</v>
      </c>
      <c r="F7" s="20" t="s">
        <v>20</v>
      </c>
      <c r="G7" s="21">
        <v>24000</v>
      </c>
      <c r="H7" s="51">
        <v>2400.44</v>
      </c>
      <c r="I7" s="4"/>
    </row>
    <row r="8" spans="1:9" ht="21.75" customHeight="1">
      <c r="A8" s="16">
        <v>3</v>
      </c>
      <c r="B8" s="17" t="s">
        <v>21</v>
      </c>
      <c r="C8" s="18" t="s">
        <v>22</v>
      </c>
      <c r="D8" s="16" t="s">
        <v>23</v>
      </c>
      <c r="E8" s="19">
        <v>100000091070</v>
      </c>
      <c r="F8" s="20" t="s">
        <v>24</v>
      </c>
      <c r="G8" s="22">
        <v>69000</v>
      </c>
      <c r="H8" s="51">
        <v>8625</v>
      </c>
      <c r="I8" s="4"/>
    </row>
    <row r="9" spans="1:9" ht="21.75" customHeight="1">
      <c r="A9" s="28">
        <v>4</v>
      </c>
      <c r="B9" s="17" t="s">
        <v>17</v>
      </c>
      <c r="C9" s="33" t="s">
        <v>29</v>
      </c>
      <c r="D9" s="34" t="s">
        <v>30</v>
      </c>
      <c r="E9" s="35">
        <v>100000143631</v>
      </c>
      <c r="F9" s="32" t="s">
        <v>20</v>
      </c>
      <c r="G9" s="36">
        <v>15900</v>
      </c>
      <c r="H9" s="56">
        <v>1590</v>
      </c>
      <c r="I9" s="4"/>
    </row>
    <row r="10" spans="1:9" ht="21.75" customHeight="1">
      <c r="A10" s="28">
        <v>5</v>
      </c>
      <c r="B10" s="17" t="s">
        <v>17</v>
      </c>
      <c r="C10" s="53" t="s">
        <v>35</v>
      </c>
      <c r="D10" s="73" t="s">
        <v>36</v>
      </c>
      <c r="E10" s="59">
        <v>100000173072</v>
      </c>
      <c r="F10" s="34" t="s">
        <v>20</v>
      </c>
      <c r="G10" s="63">
        <v>29000</v>
      </c>
      <c r="H10" s="51">
        <v>2900</v>
      </c>
      <c r="I10" s="4"/>
    </row>
    <row r="11" spans="1:9" ht="21.75" customHeight="1">
      <c r="A11" s="28">
        <v>6</v>
      </c>
      <c r="B11" s="17" t="s">
        <v>17</v>
      </c>
      <c r="C11" s="61" t="s">
        <v>44</v>
      </c>
      <c r="D11" s="64" t="s">
        <v>46</v>
      </c>
      <c r="E11" s="72">
        <v>100000196868</v>
      </c>
      <c r="F11" s="34" t="s">
        <v>20</v>
      </c>
      <c r="G11" s="51">
        <v>13500</v>
      </c>
      <c r="H11" s="74">
        <v>1350</v>
      </c>
      <c r="I11" s="4"/>
    </row>
    <row r="12" spans="1:9" ht="21.75" customHeight="1">
      <c r="A12" s="28">
        <v>7</v>
      </c>
      <c r="B12" s="17" t="s">
        <v>17</v>
      </c>
      <c r="C12" s="33" t="s">
        <v>45</v>
      </c>
      <c r="D12" s="34" t="s">
        <v>46</v>
      </c>
      <c r="E12" s="59">
        <v>100000196869</v>
      </c>
      <c r="F12" s="34" t="s">
        <v>20</v>
      </c>
      <c r="G12" s="56">
        <v>23500</v>
      </c>
      <c r="H12" s="66">
        <v>2350.0100000000002</v>
      </c>
      <c r="I12" s="4"/>
    </row>
    <row r="13" spans="1:9" ht="21.75" customHeight="1">
      <c r="A13" s="28">
        <v>8</v>
      </c>
      <c r="B13" s="17" t="s">
        <v>17</v>
      </c>
      <c r="C13" s="53" t="s">
        <v>47</v>
      </c>
      <c r="D13" s="64" t="s">
        <v>51</v>
      </c>
      <c r="E13" s="72">
        <v>100000197365</v>
      </c>
      <c r="F13" s="34" t="s">
        <v>20</v>
      </c>
      <c r="G13" s="65">
        <v>26500</v>
      </c>
      <c r="H13" s="66">
        <v>2650</v>
      </c>
      <c r="I13" s="4"/>
    </row>
    <row r="14" spans="1:9" ht="21.75" customHeight="1">
      <c r="A14" s="28">
        <v>9</v>
      </c>
      <c r="B14" s="17" t="s">
        <v>17</v>
      </c>
      <c r="C14" s="53" t="s">
        <v>47</v>
      </c>
      <c r="D14" s="64" t="s">
        <v>51</v>
      </c>
      <c r="E14" s="72">
        <v>100000197366</v>
      </c>
      <c r="F14" s="34" t="s">
        <v>20</v>
      </c>
      <c r="G14" s="66">
        <v>26500</v>
      </c>
      <c r="H14" s="65">
        <v>2650</v>
      </c>
      <c r="I14" s="4"/>
    </row>
    <row r="15" spans="1:9" ht="21.75" customHeight="1">
      <c r="A15" s="28">
        <v>10</v>
      </c>
      <c r="B15" s="17" t="s">
        <v>17</v>
      </c>
      <c r="C15" s="53" t="s">
        <v>48</v>
      </c>
      <c r="D15" s="64" t="s">
        <v>51</v>
      </c>
      <c r="E15" s="72">
        <v>100000197367</v>
      </c>
      <c r="F15" s="34" t="s">
        <v>20</v>
      </c>
      <c r="G15" s="66">
        <v>14500</v>
      </c>
      <c r="H15" s="74">
        <v>1450</v>
      </c>
      <c r="I15" s="4"/>
    </row>
    <row r="16" spans="1:9" ht="21.75" customHeight="1">
      <c r="A16" s="28">
        <v>11</v>
      </c>
      <c r="B16" s="17" t="s">
        <v>17</v>
      </c>
      <c r="C16" s="53" t="s">
        <v>49</v>
      </c>
      <c r="D16" s="64" t="s">
        <v>51</v>
      </c>
      <c r="E16" s="72">
        <v>100000197368</v>
      </c>
      <c r="F16" s="34" t="s">
        <v>20</v>
      </c>
      <c r="G16" s="66">
        <v>13000</v>
      </c>
      <c r="H16" s="65">
        <v>1300</v>
      </c>
      <c r="I16" s="4"/>
    </row>
    <row r="17" spans="1:9" ht="21.75" customHeight="1">
      <c r="A17" s="28">
        <v>12</v>
      </c>
      <c r="B17" s="17" t="s">
        <v>17</v>
      </c>
      <c r="C17" s="53" t="s">
        <v>50</v>
      </c>
      <c r="D17" s="64" t="s">
        <v>51</v>
      </c>
      <c r="E17" s="72">
        <v>100000197369</v>
      </c>
      <c r="F17" s="34" t="s">
        <v>20</v>
      </c>
      <c r="G17" s="66">
        <v>19800</v>
      </c>
      <c r="H17" s="65">
        <v>1980</v>
      </c>
      <c r="I17" s="4"/>
    </row>
    <row r="18" spans="1:9" ht="21.75" customHeight="1">
      <c r="A18" s="28">
        <v>13</v>
      </c>
      <c r="B18" s="17" t="s">
        <v>17</v>
      </c>
      <c r="C18" s="53" t="s">
        <v>50</v>
      </c>
      <c r="D18" s="64" t="s">
        <v>51</v>
      </c>
      <c r="E18" s="72">
        <v>100000197370</v>
      </c>
      <c r="F18" s="34" t="s">
        <v>20</v>
      </c>
      <c r="G18" s="66">
        <v>19800</v>
      </c>
      <c r="H18" s="75">
        <v>1980</v>
      </c>
      <c r="I18" s="4"/>
    </row>
    <row r="19" spans="1:9" ht="21.75" customHeight="1" thickBot="1">
      <c r="A19" s="37"/>
      <c r="B19" s="37"/>
      <c r="C19" s="38"/>
      <c r="D19" s="37"/>
      <c r="E19" s="55"/>
      <c r="F19" s="37"/>
      <c r="G19" s="62">
        <f>SUM(G6:G18)</f>
        <v>928000</v>
      </c>
      <c r="H19" s="40">
        <f>SUM(H6:H18)</f>
        <v>56545.450000000004</v>
      </c>
      <c r="I19" s="15"/>
    </row>
    <row r="20" spans="1:9" ht="21.75" customHeight="1" thickTop="1">
      <c r="A20" s="6"/>
      <c r="B20" s="6"/>
      <c r="C20" s="4"/>
      <c r="D20" s="6"/>
      <c r="E20" s="41"/>
      <c r="F20" s="6"/>
      <c r="G20" s="42"/>
      <c r="H20" s="42"/>
      <c r="I20" s="4"/>
    </row>
    <row r="21" spans="1:9" ht="21.75" customHeight="1">
      <c r="A21" s="150" t="s">
        <v>31</v>
      </c>
      <c r="B21" s="150"/>
      <c r="C21" s="150"/>
      <c r="D21" s="6"/>
      <c r="E21" s="43"/>
      <c r="F21" s="6"/>
      <c r="G21" s="44"/>
      <c r="H21" s="44"/>
      <c r="I21" s="4"/>
    </row>
    <row r="22" spans="1:9" ht="21.75" customHeight="1">
      <c r="A22" s="150" t="s">
        <v>54</v>
      </c>
      <c r="B22" s="150"/>
      <c r="C22" s="150"/>
      <c r="D22" s="6"/>
      <c r="E22" s="43"/>
      <c r="F22" s="6"/>
      <c r="G22" s="44"/>
      <c r="H22" s="44"/>
      <c r="I22" s="4"/>
    </row>
    <row r="23" spans="1:9" ht="21.75" customHeight="1">
      <c r="A23" s="150" t="s">
        <v>55</v>
      </c>
      <c r="B23" s="150"/>
      <c r="C23" s="150"/>
      <c r="D23" s="6"/>
      <c r="E23" s="43"/>
      <c r="F23" s="6"/>
      <c r="G23" s="44"/>
      <c r="H23" s="44"/>
      <c r="I23" s="4"/>
    </row>
    <row r="24" spans="1:9" ht="21.75" customHeight="1">
      <c r="A24" s="150" t="s">
        <v>32</v>
      </c>
      <c r="B24" s="150"/>
      <c r="C24" s="150"/>
      <c r="D24" s="6"/>
      <c r="E24" s="43"/>
      <c r="F24" s="6"/>
      <c r="G24" s="44"/>
      <c r="H24" s="44"/>
      <c r="I24" s="4"/>
    </row>
    <row r="25" spans="1:9" ht="21.75" customHeight="1">
      <c r="A25" s="150" t="s">
        <v>33</v>
      </c>
      <c r="B25" s="150"/>
      <c r="C25" s="150"/>
      <c r="D25" s="45">
        <f>H19</f>
        <v>56545.450000000004</v>
      </c>
      <c r="E25" s="43"/>
      <c r="F25" s="6"/>
      <c r="G25" s="44"/>
      <c r="H25" s="44"/>
      <c r="I25" s="4"/>
    </row>
    <row r="26" spans="1:9" ht="21.75" customHeight="1">
      <c r="A26" s="4"/>
      <c r="B26" s="4" t="s">
        <v>34</v>
      </c>
      <c r="C26" s="4"/>
      <c r="D26" s="6"/>
      <c r="E26" s="46">
        <f>D25</f>
        <v>56545.450000000004</v>
      </c>
      <c r="F26" s="6"/>
      <c r="G26" s="44"/>
      <c r="H26" s="44"/>
      <c r="I26" s="4"/>
    </row>
    <row r="27" spans="1:9" ht="21.75" customHeight="1">
      <c r="A27" s="6"/>
      <c r="B27" s="6"/>
      <c r="C27" s="4"/>
      <c r="D27" s="6"/>
      <c r="E27" s="43"/>
      <c r="F27" s="6"/>
      <c r="G27" s="44"/>
      <c r="H27" s="44"/>
      <c r="I27" s="4"/>
    </row>
    <row r="28" spans="1:9" ht="21.75" customHeight="1">
      <c r="A28" s="6"/>
      <c r="B28" s="6"/>
      <c r="C28" s="4"/>
      <c r="D28" s="6"/>
      <c r="E28" s="43"/>
      <c r="F28" s="6"/>
      <c r="G28" s="44"/>
      <c r="H28" s="44"/>
      <c r="I28" s="4"/>
    </row>
    <row r="29" spans="1:9" ht="21.75" customHeight="1">
      <c r="A29" s="6"/>
      <c r="B29" s="6"/>
      <c r="C29" s="4"/>
      <c r="D29" s="6"/>
      <c r="E29" s="43"/>
      <c r="F29" s="6"/>
      <c r="G29" s="44"/>
      <c r="H29" s="44"/>
      <c r="I29" s="4"/>
    </row>
    <row r="30" spans="1:9" ht="21.75" customHeight="1">
      <c r="A30" s="6"/>
      <c r="B30" s="6"/>
      <c r="C30" s="4"/>
      <c r="D30" s="6"/>
      <c r="E30" s="43"/>
      <c r="F30" s="6"/>
      <c r="G30" s="44"/>
      <c r="H30" s="44"/>
      <c r="I30" s="4"/>
    </row>
    <row r="31" spans="1:9" ht="21.75" customHeight="1">
      <c r="A31" s="6"/>
      <c r="B31" s="6"/>
      <c r="C31" s="4"/>
      <c r="D31" s="6"/>
      <c r="E31" s="43"/>
      <c r="F31" s="6"/>
      <c r="G31" s="44"/>
      <c r="H31" s="44"/>
      <c r="I31" s="4"/>
    </row>
    <row r="32" spans="1:9" ht="21.75" customHeight="1">
      <c r="A32" s="6"/>
      <c r="B32" s="6"/>
      <c r="C32" s="4"/>
      <c r="D32" s="6"/>
      <c r="E32" s="43"/>
      <c r="F32" s="6"/>
      <c r="G32" s="44"/>
      <c r="H32" s="44"/>
      <c r="I32" s="4"/>
    </row>
    <row r="33" spans="1:9" ht="21.75" customHeight="1">
      <c r="A33" s="6"/>
      <c r="B33" s="6"/>
      <c r="C33" s="4"/>
      <c r="D33" s="6"/>
      <c r="E33" s="43"/>
      <c r="F33" s="6"/>
      <c r="G33" s="44"/>
      <c r="H33" s="44"/>
      <c r="I33" s="4"/>
    </row>
    <row r="34" spans="1:9" ht="21.75" customHeight="1">
      <c r="A34" s="6"/>
      <c r="B34" s="6"/>
      <c r="C34" s="4"/>
      <c r="D34" s="6"/>
      <c r="E34" s="43"/>
      <c r="F34" s="6"/>
      <c r="G34" s="44"/>
      <c r="H34" s="44"/>
      <c r="I34" s="4"/>
    </row>
    <row r="35" spans="1:9" ht="21.75" customHeight="1">
      <c r="A35" s="6"/>
      <c r="B35" s="6"/>
      <c r="C35" s="6"/>
      <c r="D35" s="6"/>
      <c r="E35" s="43"/>
      <c r="F35" s="6"/>
      <c r="G35" s="44"/>
      <c r="H35" s="44"/>
      <c r="I35" s="4"/>
    </row>
    <row r="36" spans="1:9" ht="21.75" customHeight="1">
      <c r="A36" s="6"/>
      <c r="B36" s="6"/>
      <c r="C36" s="6"/>
      <c r="D36" s="6"/>
      <c r="E36" s="43"/>
      <c r="F36" s="6"/>
      <c r="G36" s="44"/>
      <c r="H36" s="44"/>
      <c r="I36" s="4"/>
    </row>
    <row r="37" spans="1:9" ht="21.75" customHeight="1">
      <c r="A37" s="6"/>
      <c r="B37" s="6"/>
      <c r="C37" s="6"/>
      <c r="D37" s="6"/>
      <c r="E37" s="43"/>
      <c r="F37" s="6"/>
      <c r="G37" s="44"/>
      <c r="H37" s="44"/>
      <c r="I37" s="4"/>
    </row>
    <row r="38" spans="1:9" ht="21.75" customHeight="1">
      <c r="A38" s="6"/>
      <c r="B38" s="6"/>
      <c r="C38" s="6"/>
      <c r="D38" s="6"/>
      <c r="E38" s="43"/>
      <c r="F38" s="6"/>
      <c r="G38" s="44"/>
      <c r="H38" s="44"/>
      <c r="I38" s="4"/>
    </row>
    <row r="39" spans="1:9" ht="21.75" customHeight="1">
      <c r="A39" s="6"/>
      <c r="B39" s="6"/>
      <c r="C39" s="6"/>
      <c r="D39" s="6"/>
      <c r="E39" s="43"/>
      <c r="F39" s="6"/>
      <c r="G39" s="44"/>
      <c r="H39" s="44"/>
      <c r="I39" s="4"/>
    </row>
    <row r="40" spans="1:9" ht="21.75" customHeight="1">
      <c r="A40" s="6"/>
      <c r="B40" s="6"/>
      <c r="C40" s="6"/>
      <c r="D40" s="6"/>
      <c r="E40" s="43"/>
      <c r="F40" s="6"/>
      <c r="G40" s="44"/>
      <c r="H40" s="44"/>
      <c r="I40" s="4"/>
    </row>
    <row r="41" spans="1:9" ht="21.75" customHeight="1">
      <c r="A41" s="6"/>
      <c r="B41" s="6"/>
      <c r="C41" s="6"/>
      <c r="D41" s="6"/>
      <c r="E41" s="43"/>
      <c r="F41" s="6"/>
      <c r="G41" s="44"/>
      <c r="H41" s="44"/>
      <c r="I41" s="4"/>
    </row>
  </sheetData>
  <mergeCells count="14">
    <mergeCell ref="A22:C22"/>
    <mergeCell ref="A23:C23"/>
    <mergeCell ref="A24:C24"/>
    <mergeCell ref="A25:C25"/>
    <mergeCell ref="A1:G1"/>
    <mergeCell ref="A2:G2"/>
    <mergeCell ref="A3:G3"/>
    <mergeCell ref="A4:A5"/>
    <mergeCell ref="B4:B5"/>
    <mergeCell ref="C4:C5"/>
    <mergeCell ref="D4:D5"/>
    <mergeCell ref="F4:F5"/>
    <mergeCell ref="G4:G5"/>
    <mergeCell ref="A21:C21"/>
  </mergeCells>
  <pageMargins left="0.39370078740157483" right="0.15748031496062992" top="0.23622047244094491" bottom="0.19685039370078741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C7" zoomScaleNormal="100" workbookViewId="0">
      <selection activeCell="C20" sqref="C20"/>
    </sheetView>
  </sheetViews>
  <sheetFormatPr defaultColWidth="9" defaultRowHeight="21.75" customHeight="1"/>
  <cols>
    <col min="1" max="1" width="8.140625" style="68" customWidth="1"/>
    <col min="2" max="2" width="22.28515625" style="68" customWidth="1"/>
    <col min="3" max="3" width="44.42578125" style="68" customWidth="1"/>
    <col min="4" max="4" width="11.7109375" style="69" customWidth="1"/>
    <col min="5" max="5" width="14.85546875" style="70" bestFit="1" customWidth="1"/>
    <col min="6" max="6" width="11.85546875" style="68" customWidth="1"/>
    <col min="7" max="8" width="12.85546875" style="68" customWidth="1"/>
    <col min="9" max="16384" width="9" style="68"/>
  </cols>
  <sheetData>
    <row r="1" spans="1:9" ht="21.75" customHeight="1">
      <c r="A1" s="151" t="s">
        <v>0</v>
      </c>
      <c r="B1" s="151"/>
      <c r="C1" s="151"/>
      <c r="D1" s="151"/>
      <c r="E1" s="151"/>
      <c r="F1" s="151"/>
      <c r="G1" s="151"/>
      <c r="H1" s="1"/>
      <c r="I1" s="67"/>
    </row>
    <row r="2" spans="1:9" ht="21.75" customHeight="1">
      <c r="A2" s="151" t="s">
        <v>1</v>
      </c>
      <c r="B2" s="151"/>
      <c r="C2" s="151"/>
      <c r="D2" s="151"/>
      <c r="E2" s="151"/>
      <c r="F2" s="151"/>
      <c r="G2" s="151"/>
      <c r="H2" s="1"/>
      <c r="I2" s="67"/>
    </row>
    <row r="3" spans="1:9" ht="21.75" customHeight="1">
      <c r="A3" s="151" t="s">
        <v>56</v>
      </c>
      <c r="B3" s="151"/>
      <c r="C3" s="151"/>
      <c r="D3" s="151"/>
      <c r="E3" s="151"/>
      <c r="F3" s="151"/>
      <c r="G3" s="151"/>
      <c r="H3" s="1"/>
      <c r="I3" s="4"/>
    </row>
    <row r="4" spans="1:9" ht="21.75" customHeight="1">
      <c r="A4" s="152" t="s">
        <v>2</v>
      </c>
      <c r="B4" s="152" t="s">
        <v>3</v>
      </c>
      <c r="C4" s="154" t="s">
        <v>4</v>
      </c>
      <c r="D4" s="152" t="s">
        <v>5</v>
      </c>
      <c r="E4" s="5" t="s">
        <v>6</v>
      </c>
      <c r="F4" s="154" t="s">
        <v>7</v>
      </c>
      <c r="G4" s="154" t="s">
        <v>8</v>
      </c>
      <c r="H4" s="49" t="s">
        <v>57</v>
      </c>
      <c r="I4" s="6"/>
    </row>
    <row r="5" spans="1:9" ht="21.75" customHeight="1">
      <c r="A5" s="153"/>
      <c r="B5" s="153" t="s">
        <v>10</v>
      </c>
      <c r="C5" s="155"/>
      <c r="D5" s="156"/>
      <c r="E5" s="7" t="s">
        <v>11</v>
      </c>
      <c r="F5" s="157"/>
      <c r="G5" s="155"/>
      <c r="H5" s="50" t="s">
        <v>12</v>
      </c>
      <c r="I5" s="6"/>
    </row>
    <row r="6" spans="1:9" ht="21.75" customHeight="1">
      <c r="A6" s="8">
        <v>1</v>
      </c>
      <c r="B6" s="9" t="s">
        <v>13</v>
      </c>
      <c r="C6" s="10" t="s">
        <v>14</v>
      </c>
      <c r="D6" s="8" t="s">
        <v>15</v>
      </c>
      <c r="E6" s="11">
        <v>100000065488</v>
      </c>
      <c r="F6" s="12" t="s">
        <v>16</v>
      </c>
      <c r="G6" s="13">
        <v>633000</v>
      </c>
      <c r="H6" s="14">
        <v>25320</v>
      </c>
      <c r="I6" s="15"/>
    </row>
    <row r="7" spans="1:9" ht="21.75" customHeight="1">
      <c r="A7" s="16">
        <v>2</v>
      </c>
      <c r="B7" s="17" t="s">
        <v>17</v>
      </c>
      <c r="C7" s="18" t="s">
        <v>18</v>
      </c>
      <c r="D7" s="16" t="s">
        <v>19</v>
      </c>
      <c r="E7" s="19">
        <v>100000055624</v>
      </c>
      <c r="F7" s="20" t="s">
        <v>20</v>
      </c>
      <c r="G7" s="21">
        <v>24000</v>
      </c>
      <c r="H7" s="51">
        <v>880.26</v>
      </c>
      <c r="I7" s="4" t="s">
        <v>58</v>
      </c>
    </row>
    <row r="8" spans="1:9" ht="21.75" customHeight="1">
      <c r="A8" s="16">
        <v>3</v>
      </c>
      <c r="B8" s="17" t="s">
        <v>21</v>
      </c>
      <c r="C8" s="18" t="s">
        <v>22</v>
      </c>
      <c r="D8" s="16" t="s">
        <v>23</v>
      </c>
      <c r="E8" s="19">
        <v>100000091070</v>
      </c>
      <c r="F8" s="20" t="s">
        <v>24</v>
      </c>
      <c r="G8" s="22">
        <v>69000</v>
      </c>
      <c r="H8" s="51">
        <v>8625</v>
      </c>
      <c r="I8" s="4"/>
    </row>
    <row r="9" spans="1:9" ht="21.75" customHeight="1">
      <c r="A9" s="28">
        <v>4</v>
      </c>
      <c r="B9" s="17" t="s">
        <v>17</v>
      </c>
      <c r="C9" s="33" t="s">
        <v>29</v>
      </c>
      <c r="D9" s="34" t="s">
        <v>30</v>
      </c>
      <c r="E9" s="35">
        <v>100000143631</v>
      </c>
      <c r="F9" s="32" t="s">
        <v>20</v>
      </c>
      <c r="G9" s="36">
        <v>15900</v>
      </c>
      <c r="H9" s="56">
        <v>1590</v>
      </c>
      <c r="I9" s="4"/>
    </row>
    <row r="10" spans="1:9" ht="21.75" customHeight="1">
      <c r="A10" s="28">
        <v>5</v>
      </c>
      <c r="B10" s="17" t="s">
        <v>17</v>
      </c>
      <c r="C10" s="53" t="s">
        <v>35</v>
      </c>
      <c r="D10" s="73" t="s">
        <v>36</v>
      </c>
      <c r="E10" s="59">
        <v>100000173072</v>
      </c>
      <c r="F10" s="34" t="s">
        <v>20</v>
      </c>
      <c r="G10" s="63">
        <v>29000</v>
      </c>
      <c r="H10" s="51">
        <v>2900</v>
      </c>
      <c r="I10" s="4"/>
    </row>
    <row r="11" spans="1:9" ht="21.75" customHeight="1">
      <c r="A11" s="28">
        <v>6</v>
      </c>
      <c r="B11" s="17" t="s">
        <v>17</v>
      </c>
      <c r="C11" s="61" t="s">
        <v>44</v>
      </c>
      <c r="D11" s="64" t="s">
        <v>46</v>
      </c>
      <c r="E11" s="72">
        <v>100000196868</v>
      </c>
      <c r="F11" s="34" t="s">
        <v>20</v>
      </c>
      <c r="G11" s="51">
        <v>13500</v>
      </c>
      <c r="H11" s="74">
        <v>1350</v>
      </c>
      <c r="I11" s="4"/>
    </row>
    <row r="12" spans="1:9" ht="21.75" customHeight="1">
      <c r="A12" s="28">
        <v>7</v>
      </c>
      <c r="B12" s="17" t="s">
        <v>17</v>
      </c>
      <c r="C12" s="33" t="s">
        <v>45</v>
      </c>
      <c r="D12" s="34" t="s">
        <v>46</v>
      </c>
      <c r="E12" s="59">
        <v>100000196869</v>
      </c>
      <c r="F12" s="34" t="s">
        <v>20</v>
      </c>
      <c r="G12" s="56">
        <v>23500</v>
      </c>
      <c r="H12" s="66">
        <v>2350.0100000000002</v>
      </c>
      <c r="I12" s="4"/>
    </row>
    <row r="13" spans="1:9" ht="21.75" customHeight="1">
      <c r="A13" s="28">
        <v>8</v>
      </c>
      <c r="B13" s="17" t="s">
        <v>17</v>
      </c>
      <c r="C13" s="53" t="s">
        <v>47</v>
      </c>
      <c r="D13" s="64" t="s">
        <v>51</v>
      </c>
      <c r="E13" s="72">
        <v>100000197365</v>
      </c>
      <c r="F13" s="34" t="s">
        <v>20</v>
      </c>
      <c r="G13" s="65">
        <v>26500</v>
      </c>
      <c r="H13" s="66">
        <v>2650</v>
      </c>
      <c r="I13" s="4"/>
    </row>
    <row r="14" spans="1:9" ht="21.75" customHeight="1">
      <c r="A14" s="28">
        <v>9</v>
      </c>
      <c r="B14" s="17" t="s">
        <v>17</v>
      </c>
      <c r="C14" s="53" t="s">
        <v>47</v>
      </c>
      <c r="D14" s="64" t="s">
        <v>51</v>
      </c>
      <c r="E14" s="72">
        <v>100000197366</v>
      </c>
      <c r="F14" s="34" t="s">
        <v>20</v>
      </c>
      <c r="G14" s="66">
        <v>26500</v>
      </c>
      <c r="H14" s="65">
        <v>2650</v>
      </c>
      <c r="I14" s="4"/>
    </row>
    <row r="15" spans="1:9" ht="21.75" customHeight="1">
      <c r="A15" s="28">
        <v>10</v>
      </c>
      <c r="B15" s="17" t="s">
        <v>17</v>
      </c>
      <c r="C15" s="53" t="s">
        <v>48</v>
      </c>
      <c r="D15" s="64" t="s">
        <v>51</v>
      </c>
      <c r="E15" s="72">
        <v>100000197367</v>
      </c>
      <c r="F15" s="34" t="s">
        <v>20</v>
      </c>
      <c r="G15" s="66">
        <v>14500</v>
      </c>
      <c r="H15" s="74">
        <v>1450</v>
      </c>
      <c r="I15" s="4"/>
    </row>
    <row r="16" spans="1:9" ht="21.75" customHeight="1">
      <c r="A16" s="28">
        <v>11</v>
      </c>
      <c r="B16" s="17" t="s">
        <v>17</v>
      </c>
      <c r="C16" s="53" t="s">
        <v>49</v>
      </c>
      <c r="D16" s="64" t="s">
        <v>51</v>
      </c>
      <c r="E16" s="72">
        <v>100000197368</v>
      </c>
      <c r="F16" s="34" t="s">
        <v>20</v>
      </c>
      <c r="G16" s="66">
        <v>13000</v>
      </c>
      <c r="H16" s="65">
        <v>1300</v>
      </c>
      <c r="I16" s="4"/>
    </row>
    <row r="17" spans="1:9" ht="21.75" customHeight="1">
      <c r="A17" s="28">
        <v>12</v>
      </c>
      <c r="B17" s="17" t="s">
        <v>17</v>
      </c>
      <c r="C17" s="53" t="s">
        <v>50</v>
      </c>
      <c r="D17" s="64" t="s">
        <v>51</v>
      </c>
      <c r="E17" s="72">
        <v>100000197369</v>
      </c>
      <c r="F17" s="34" t="s">
        <v>20</v>
      </c>
      <c r="G17" s="66">
        <v>19800</v>
      </c>
      <c r="H17" s="65">
        <v>1980</v>
      </c>
      <c r="I17" s="4"/>
    </row>
    <row r="18" spans="1:9" ht="29.45" customHeight="1">
      <c r="A18" s="28">
        <v>13</v>
      </c>
      <c r="B18" s="17" t="s">
        <v>17</v>
      </c>
      <c r="C18" s="53" t="s">
        <v>50</v>
      </c>
      <c r="D18" s="64" t="s">
        <v>51</v>
      </c>
      <c r="E18" s="72">
        <v>100000197370</v>
      </c>
      <c r="F18" s="34" t="s">
        <v>20</v>
      </c>
      <c r="G18" s="66">
        <v>19800</v>
      </c>
      <c r="H18" s="75">
        <v>1980</v>
      </c>
      <c r="I18" s="4"/>
    </row>
    <row r="19" spans="1:9" ht="21.75" customHeight="1" thickBot="1">
      <c r="A19" s="37"/>
      <c r="B19" s="37"/>
      <c r="C19" s="38"/>
      <c r="D19" s="37"/>
      <c r="E19" s="55"/>
      <c r="F19" s="37"/>
      <c r="G19" s="62">
        <f>SUM(G6:G18)</f>
        <v>928000</v>
      </c>
      <c r="H19" s="40">
        <f>SUM(H6:H18)</f>
        <v>55025.27</v>
      </c>
      <c r="I19" s="15"/>
    </row>
    <row r="20" spans="1:9" ht="21.75" customHeight="1" thickTop="1">
      <c r="A20" s="6"/>
      <c r="B20" s="6"/>
      <c r="C20" s="4"/>
      <c r="D20" s="6"/>
      <c r="E20" s="41"/>
      <c r="F20" s="6"/>
      <c r="G20" s="42"/>
      <c r="H20" s="42"/>
      <c r="I20" s="4"/>
    </row>
    <row r="21" spans="1:9" ht="21.75" customHeight="1">
      <c r="A21" s="150" t="s">
        <v>31</v>
      </c>
      <c r="B21" s="150"/>
      <c r="C21" s="150"/>
      <c r="D21" s="6"/>
      <c r="E21" s="43"/>
      <c r="F21" s="6"/>
      <c r="G21" s="44"/>
      <c r="H21" s="44"/>
      <c r="I21" s="4"/>
    </row>
    <row r="22" spans="1:9" ht="21.75" customHeight="1">
      <c r="A22" s="150" t="s">
        <v>60</v>
      </c>
      <c r="B22" s="150"/>
      <c r="C22" s="150"/>
      <c r="D22" s="6"/>
      <c r="E22" s="43"/>
      <c r="F22" s="6"/>
      <c r="G22" s="44"/>
      <c r="H22" s="44"/>
      <c r="I22" s="4"/>
    </row>
    <row r="23" spans="1:9" ht="21.75" customHeight="1">
      <c r="A23" s="150" t="s">
        <v>59</v>
      </c>
      <c r="B23" s="150"/>
      <c r="C23" s="150"/>
      <c r="D23" s="6"/>
      <c r="E23" s="43"/>
      <c r="F23" s="6"/>
      <c r="G23" s="44"/>
      <c r="H23" s="44"/>
      <c r="I23" s="4"/>
    </row>
    <row r="24" spans="1:9" ht="21.75" customHeight="1">
      <c r="A24" s="150" t="s">
        <v>32</v>
      </c>
      <c r="B24" s="150"/>
      <c r="C24" s="150"/>
      <c r="D24" s="6"/>
      <c r="E24" s="43"/>
      <c r="F24" s="6"/>
      <c r="G24" s="44"/>
      <c r="H24" s="44"/>
      <c r="I24" s="4"/>
    </row>
    <row r="25" spans="1:9" ht="21.75" customHeight="1">
      <c r="A25" s="150" t="s">
        <v>33</v>
      </c>
      <c r="B25" s="150"/>
      <c r="C25" s="150"/>
      <c r="D25" s="45">
        <f>H19</f>
        <v>55025.27</v>
      </c>
      <c r="E25" s="43"/>
      <c r="F25" s="6"/>
      <c r="G25" s="44"/>
      <c r="H25" s="44"/>
      <c r="I25" s="4"/>
    </row>
    <row r="26" spans="1:9" ht="21.75" customHeight="1">
      <c r="A26" s="4"/>
      <c r="B26" s="4" t="s">
        <v>34</v>
      </c>
      <c r="C26" s="4"/>
      <c r="D26" s="6"/>
      <c r="E26" s="46">
        <f>D25</f>
        <v>55025.27</v>
      </c>
      <c r="F26" s="6"/>
      <c r="G26" s="44"/>
      <c r="H26" s="44"/>
      <c r="I26" s="4"/>
    </row>
    <row r="27" spans="1:9" ht="21.75" customHeight="1">
      <c r="A27" s="6"/>
      <c r="B27" s="6"/>
      <c r="C27" s="4"/>
      <c r="D27" s="6"/>
      <c r="E27" s="43"/>
      <c r="F27" s="6"/>
      <c r="G27" s="44"/>
      <c r="H27" s="44"/>
      <c r="I27" s="4"/>
    </row>
    <row r="28" spans="1:9" ht="21.75" customHeight="1">
      <c r="A28" s="6"/>
      <c r="B28" s="6"/>
      <c r="C28" s="4"/>
      <c r="D28" s="6"/>
      <c r="E28" s="43"/>
      <c r="F28" s="6"/>
      <c r="G28" s="44"/>
      <c r="H28" s="44"/>
      <c r="I28" s="4"/>
    </row>
    <row r="29" spans="1:9" ht="21.75" customHeight="1">
      <c r="A29" s="6"/>
      <c r="B29" s="6"/>
      <c r="C29" s="4"/>
      <c r="D29" s="6"/>
      <c r="E29" s="43"/>
      <c r="F29" s="6"/>
      <c r="G29" s="44"/>
      <c r="H29" s="44"/>
      <c r="I29" s="4"/>
    </row>
    <row r="30" spans="1:9" ht="21.75" customHeight="1">
      <c r="A30" s="6"/>
      <c r="B30" s="6"/>
      <c r="C30" s="4"/>
      <c r="D30" s="6"/>
      <c r="E30" s="43"/>
      <c r="F30" s="6"/>
      <c r="G30" s="44"/>
      <c r="H30" s="44"/>
      <c r="I30" s="4"/>
    </row>
    <row r="31" spans="1:9" ht="21.75" customHeight="1">
      <c r="A31" s="6"/>
      <c r="B31" s="6"/>
      <c r="C31" s="4"/>
      <c r="D31" s="6"/>
      <c r="E31" s="43"/>
      <c r="F31" s="6"/>
      <c r="G31" s="44"/>
      <c r="H31" s="44"/>
      <c r="I31" s="4"/>
    </row>
    <row r="32" spans="1:9" ht="21.75" customHeight="1">
      <c r="A32" s="6"/>
      <c r="B32" s="6"/>
      <c r="C32" s="4"/>
      <c r="D32" s="6"/>
      <c r="E32" s="43"/>
      <c r="F32" s="6"/>
      <c r="G32" s="44"/>
      <c r="H32" s="44"/>
      <c r="I32" s="4"/>
    </row>
    <row r="33" spans="1:9" ht="21.75" customHeight="1">
      <c r="A33" s="6"/>
      <c r="B33" s="6"/>
      <c r="C33" s="4"/>
      <c r="D33" s="6"/>
      <c r="E33" s="43"/>
      <c r="F33" s="6"/>
      <c r="G33" s="44"/>
      <c r="H33" s="44"/>
      <c r="I33" s="4"/>
    </row>
    <row r="34" spans="1:9" ht="21.75" customHeight="1">
      <c r="A34" s="6"/>
      <c r="B34" s="6"/>
      <c r="C34" s="4"/>
      <c r="D34" s="6"/>
      <c r="E34" s="43"/>
      <c r="F34" s="6"/>
      <c r="G34" s="44"/>
      <c r="H34" s="44"/>
      <c r="I34" s="4"/>
    </row>
    <row r="35" spans="1:9" ht="21.75" customHeight="1">
      <c r="A35" s="6"/>
      <c r="B35" s="6"/>
      <c r="C35" s="6"/>
      <c r="D35" s="6"/>
      <c r="E35" s="43"/>
      <c r="F35" s="6"/>
      <c r="G35" s="44"/>
      <c r="H35" s="44"/>
      <c r="I35" s="4"/>
    </row>
    <row r="36" spans="1:9" ht="21.75" customHeight="1">
      <c r="A36" s="6"/>
      <c r="B36" s="6"/>
      <c r="C36" s="6"/>
      <c r="D36" s="6"/>
      <c r="E36" s="43"/>
      <c r="F36" s="6"/>
      <c r="G36" s="44"/>
      <c r="H36" s="44"/>
      <c r="I36" s="4"/>
    </row>
    <row r="37" spans="1:9" ht="21.75" customHeight="1">
      <c r="A37" s="6"/>
      <c r="B37" s="6"/>
      <c r="C37" s="6"/>
      <c r="D37" s="6"/>
      <c r="E37" s="43"/>
      <c r="F37" s="6"/>
      <c r="G37" s="44"/>
      <c r="H37" s="44"/>
      <c r="I37" s="4"/>
    </row>
    <row r="38" spans="1:9" ht="21.75" customHeight="1">
      <c r="A38" s="6"/>
      <c r="B38" s="6"/>
      <c r="C38" s="6"/>
      <c r="D38" s="6"/>
      <c r="E38" s="43"/>
      <c r="F38" s="6"/>
      <c r="G38" s="44"/>
      <c r="H38" s="44"/>
      <c r="I38" s="4"/>
    </row>
    <row r="39" spans="1:9" ht="21.75" customHeight="1">
      <c r="A39" s="6"/>
      <c r="B39" s="6"/>
      <c r="C39" s="6"/>
      <c r="D39" s="6"/>
      <c r="E39" s="43"/>
      <c r="F39" s="6"/>
      <c r="G39" s="44"/>
      <c r="H39" s="44"/>
      <c r="I39" s="4"/>
    </row>
    <row r="40" spans="1:9" ht="21.75" customHeight="1">
      <c r="A40" s="6"/>
      <c r="B40" s="6"/>
      <c r="C40" s="6"/>
      <c r="D40" s="6"/>
      <c r="E40" s="43"/>
      <c r="F40" s="6"/>
      <c r="G40" s="44"/>
      <c r="H40" s="44"/>
      <c r="I40" s="4"/>
    </row>
    <row r="41" spans="1:9" ht="21.75" customHeight="1">
      <c r="A41" s="6"/>
      <c r="B41" s="6"/>
      <c r="C41" s="6"/>
      <c r="D41" s="6"/>
      <c r="E41" s="43"/>
      <c r="F41" s="6"/>
      <c r="G41" s="44"/>
      <c r="H41" s="44"/>
      <c r="I41" s="4"/>
    </row>
  </sheetData>
  <mergeCells count="14">
    <mergeCell ref="A1:G1"/>
    <mergeCell ref="A2:G2"/>
    <mergeCell ref="A3:G3"/>
    <mergeCell ref="A4:A5"/>
    <mergeCell ref="B4:B5"/>
    <mergeCell ref="C4:C5"/>
    <mergeCell ref="D4:D5"/>
    <mergeCell ref="F4:F5"/>
    <mergeCell ref="G4:G5"/>
    <mergeCell ref="A21:C21"/>
    <mergeCell ref="A22:C22"/>
    <mergeCell ref="A23:C23"/>
    <mergeCell ref="A24:C24"/>
    <mergeCell ref="A25:C25"/>
  </mergeCells>
  <pageMargins left="0.39370078740157483" right="0.15748031496062992" top="0.23622047244094491" bottom="0.19685039370078741" header="0.15748031496062992" footer="0.1574803149606299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41"/>
  <sheetViews>
    <sheetView topLeftCell="A6" zoomScaleNormal="100" workbookViewId="0">
      <selection activeCell="B12" sqref="B12:G18"/>
    </sheetView>
  </sheetViews>
  <sheetFormatPr defaultColWidth="9" defaultRowHeight="21.75" customHeight="1"/>
  <cols>
    <col min="1" max="1" width="8.140625" style="68" customWidth="1"/>
    <col min="2" max="2" width="22.28515625" style="68" customWidth="1"/>
    <col min="3" max="3" width="44.42578125" style="68" customWidth="1"/>
    <col min="4" max="4" width="11.7109375" style="69" customWidth="1"/>
    <col min="5" max="5" width="14.85546875" style="70" bestFit="1" customWidth="1"/>
    <col min="6" max="6" width="11.85546875" style="68" customWidth="1"/>
    <col min="7" max="7" width="12.85546875" style="68" customWidth="1"/>
    <col min="8" max="8" width="11.140625" style="68" customWidth="1"/>
    <col min="9" max="9" width="11.28515625" style="68" customWidth="1"/>
    <col min="10" max="16384" width="9" style="68"/>
  </cols>
  <sheetData>
    <row r="1" spans="1:10" ht="21.75" customHeight="1">
      <c r="A1" s="151" t="s">
        <v>0</v>
      </c>
      <c r="B1" s="151"/>
      <c r="C1" s="151"/>
      <c r="D1" s="151"/>
      <c r="E1" s="151"/>
      <c r="F1" s="151"/>
      <c r="G1" s="151"/>
      <c r="H1" s="1"/>
      <c r="I1" s="67"/>
    </row>
    <row r="2" spans="1:10" ht="21.75" customHeight="1">
      <c r="A2" s="151" t="s">
        <v>1</v>
      </c>
      <c r="B2" s="151"/>
      <c r="C2" s="151"/>
      <c r="D2" s="151"/>
      <c r="E2" s="151"/>
      <c r="F2" s="151"/>
      <c r="G2" s="151"/>
      <c r="H2" s="1"/>
      <c r="I2" s="67"/>
    </row>
    <row r="3" spans="1:10" ht="21.75" customHeight="1">
      <c r="A3" s="151" t="s">
        <v>65</v>
      </c>
      <c r="B3" s="151"/>
      <c r="C3" s="151"/>
      <c r="D3" s="151"/>
      <c r="E3" s="151"/>
      <c r="F3" s="151"/>
      <c r="G3" s="151"/>
      <c r="H3" s="1"/>
      <c r="I3" s="4"/>
    </row>
    <row r="4" spans="1:10" ht="21.75" customHeight="1">
      <c r="A4" s="152" t="s">
        <v>2</v>
      </c>
      <c r="B4" s="152" t="s">
        <v>3</v>
      </c>
      <c r="C4" s="154" t="s">
        <v>4</v>
      </c>
      <c r="D4" s="152" t="s">
        <v>5</v>
      </c>
      <c r="E4" s="5" t="s">
        <v>6</v>
      </c>
      <c r="F4" s="154" t="s">
        <v>7</v>
      </c>
      <c r="G4" s="154" t="s">
        <v>8</v>
      </c>
      <c r="H4" s="49" t="s">
        <v>57</v>
      </c>
      <c r="I4" s="76" t="s">
        <v>61</v>
      </c>
    </row>
    <row r="5" spans="1:10" ht="21.75" customHeight="1">
      <c r="A5" s="153"/>
      <c r="B5" s="153" t="s">
        <v>10</v>
      </c>
      <c r="C5" s="155"/>
      <c r="D5" s="156"/>
      <c r="E5" s="7" t="s">
        <v>11</v>
      </c>
      <c r="F5" s="157"/>
      <c r="G5" s="155"/>
      <c r="H5" s="50" t="s">
        <v>12</v>
      </c>
      <c r="I5" s="77" t="s">
        <v>12</v>
      </c>
    </row>
    <row r="6" spans="1:10" ht="21.75" customHeight="1">
      <c r="A6" s="8">
        <v>1</v>
      </c>
      <c r="B6" s="9" t="s">
        <v>13</v>
      </c>
      <c r="C6" s="10" t="s">
        <v>14</v>
      </c>
      <c r="D6" s="8" t="s">
        <v>15</v>
      </c>
      <c r="E6" s="11">
        <v>100000065488</v>
      </c>
      <c r="F6" s="12" t="s">
        <v>16</v>
      </c>
      <c r="G6" s="13">
        <v>633000</v>
      </c>
      <c r="H6" s="14">
        <v>25320</v>
      </c>
      <c r="I6" s="14">
        <v>25320</v>
      </c>
    </row>
    <row r="7" spans="1:10" ht="21.75" customHeight="1">
      <c r="A7" s="16">
        <v>2</v>
      </c>
      <c r="B7" s="17" t="s">
        <v>17</v>
      </c>
      <c r="C7" s="18" t="s">
        <v>18</v>
      </c>
      <c r="D7" s="16" t="s">
        <v>19</v>
      </c>
      <c r="E7" s="19">
        <v>100000055624</v>
      </c>
      <c r="F7" s="20" t="s">
        <v>20</v>
      </c>
      <c r="G7" s="21">
        <v>24000</v>
      </c>
      <c r="H7" s="51">
        <v>880.26</v>
      </c>
      <c r="I7" s="78" t="s">
        <v>63</v>
      </c>
      <c r="J7" s="68">
        <v>1</v>
      </c>
    </row>
    <row r="8" spans="1:10" ht="21.75" customHeight="1">
      <c r="A8" s="16">
        <v>3</v>
      </c>
      <c r="B8" s="17" t="s">
        <v>21</v>
      </c>
      <c r="C8" s="18" t="s">
        <v>22</v>
      </c>
      <c r="D8" s="16" t="s">
        <v>23</v>
      </c>
      <c r="E8" s="19">
        <v>100000091070</v>
      </c>
      <c r="F8" s="20" t="s">
        <v>24</v>
      </c>
      <c r="G8" s="22">
        <v>69000</v>
      </c>
      <c r="H8" s="51">
        <v>8625</v>
      </c>
      <c r="I8" s="51">
        <v>3023.66</v>
      </c>
      <c r="J8" s="68" t="s">
        <v>58</v>
      </c>
    </row>
    <row r="9" spans="1:10" ht="21.75" customHeight="1">
      <c r="A9" s="28">
        <v>4</v>
      </c>
      <c r="B9" s="17" t="s">
        <v>17</v>
      </c>
      <c r="C9" s="33" t="s">
        <v>29</v>
      </c>
      <c r="D9" s="34" t="s">
        <v>30</v>
      </c>
      <c r="E9" s="35">
        <v>100000143631</v>
      </c>
      <c r="F9" s="32" t="s">
        <v>20</v>
      </c>
      <c r="G9" s="36">
        <v>15900</v>
      </c>
      <c r="H9" s="56">
        <v>1590</v>
      </c>
      <c r="I9" s="56">
        <v>1590</v>
      </c>
    </row>
    <row r="10" spans="1:10" ht="21.75" customHeight="1">
      <c r="A10" s="28">
        <v>5</v>
      </c>
      <c r="B10" s="17" t="s">
        <v>17</v>
      </c>
      <c r="C10" s="53" t="s">
        <v>35</v>
      </c>
      <c r="D10" s="73" t="s">
        <v>36</v>
      </c>
      <c r="E10" s="59">
        <v>100000173072</v>
      </c>
      <c r="F10" s="34" t="s">
        <v>20</v>
      </c>
      <c r="G10" s="63">
        <v>29000</v>
      </c>
      <c r="H10" s="51">
        <v>2900</v>
      </c>
      <c r="I10" s="51">
        <v>2900</v>
      </c>
    </row>
    <row r="11" spans="1:10" ht="21.75" customHeight="1">
      <c r="A11" s="28">
        <v>6</v>
      </c>
      <c r="B11" s="17" t="s">
        <v>17</v>
      </c>
      <c r="C11" s="61" t="s">
        <v>44</v>
      </c>
      <c r="D11" s="64" t="s">
        <v>46</v>
      </c>
      <c r="E11" s="72">
        <v>100000196868</v>
      </c>
      <c r="F11" s="34" t="s">
        <v>20</v>
      </c>
      <c r="G11" s="51">
        <v>13500</v>
      </c>
      <c r="H11" s="74">
        <v>1350</v>
      </c>
      <c r="I11" s="74">
        <v>1350</v>
      </c>
    </row>
    <row r="12" spans="1:10" ht="21.75" customHeight="1">
      <c r="A12" s="28">
        <v>7</v>
      </c>
      <c r="B12" s="17" t="s">
        <v>17</v>
      </c>
      <c r="C12" s="33" t="s">
        <v>45</v>
      </c>
      <c r="D12" s="34" t="s">
        <v>46</v>
      </c>
      <c r="E12" s="59">
        <v>100000196869</v>
      </c>
      <c r="F12" s="34" t="s">
        <v>20</v>
      </c>
      <c r="G12" s="56">
        <v>23500</v>
      </c>
      <c r="H12" s="66">
        <v>2350.0100000000002</v>
      </c>
      <c r="I12" s="66">
        <v>2350</v>
      </c>
    </row>
    <row r="13" spans="1:10" ht="21.75" customHeight="1">
      <c r="A13" s="28">
        <v>8</v>
      </c>
      <c r="B13" s="17" t="s">
        <v>17</v>
      </c>
      <c r="C13" s="53" t="s">
        <v>47</v>
      </c>
      <c r="D13" s="64" t="s">
        <v>51</v>
      </c>
      <c r="E13" s="72">
        <v>100000197365</v>
      </c>
      <c r="F13" s="34" t="s">
        <v>20</v>
      </c>
      <c r="G13" s="65">
        <v>26500</v>
      </c>
      <c r="H13" s="66">
        <v>2650</v>
      </c>
      <c r="I13" s="66">
        <v>2650.01</v>
      </c>
    </row>
    <row r="14" spans="1:10" ht="21.75" customHeight="1">
      <c r="A14" s="28">
        <v>9</v>
      </c>
      <c r="B14" s="17" t="s">
        <v>17</v>
      </c>
      <c r="C14" s="53" t="s">
        <v>47</v>
      </c>
      <c r="D14" s="64" t="s">
        <v>51</v>
      </c>
      <c r="E14" s="72">
        <v>100000197366</v>
      </c>
      <c r="F14" s="34" t="s">
        <v>20</v>
      </c>
      <c r="G14" s="66">
        <v>26500</v>
      </c>
      <c r="H14" s="65">
        <v>2650</v>
      </c>
      <c r="I14" s="65">
        <v>2650.01</v>
      </c>
    </row>
    <row r="15" spans="1:10" ht="21.75" customHeight="1">
      <c r="A15" s="28">
        <v>10</v>
      </c>
      <c r="B15" s="17" t="s">
        <v>17</v>
      </c>
      <c r="C15" s="53" t="s">
        <v>48</v>
      </c>
      <c r="D15" s="64" t="s">
        <v>51</v>
      </c>
      <c r="E15" s="72">
        <v>100000197367</v>
      </c>
      <c r="F15" s="34" t="s">
        <v>20</v>
      </c>
      <c r="G15" s="66">
        <v>14500</v>
      </c>
      <c r="H15" s="74">
        <v>1450</v>
      </c>
      <c r="I15" s="74">
        <v>1450</v>
      </c>
    </row>
    <row r="16" spans="1:10" ht="21.75" customHeight="1">
      <c r="A16" s="28">
        <v>11</v>
      </c>
      <c r="B16" s="17" t="s">
        <v>17</v>
      </c>
      <c r="C16" s="53" t="s">
        <v>49</v>
      </c>
      <c r="D16" s="64" t="s">
        <v>51</v>
      </c>
      <c r="E16" s="72">
        <v>100000197368</v>
      </c>
      <c r="F16" s="34" t="s">
        <v>20</v>
      </c>
      <c r="G16" s="66">
        <v>13000</v>
      </c>
      <c r="H16" s="65">
        <v>1300</v>
      </c>
      <c r="I16" s="65">
        <v>1300</v>
      </c>
    </row>
    <row r="17" spans="1:9" ht="21.75" customHeight="1">
      <c r="A17" s="28">
        <v>12</v>
      </c>
      <c r="B17" s="17" t="s">
        <v>17</v>
      </c>
      <c r="C17" s="53" t="s">
        <v>50</v>
      </c>
      <c r="D17" s="64" t="s">
        <v>51</v>
      </c>
      <c r="E17" s="72">
        <v>100000197369</v>
      </c>
      <c r="F17" s="34" t="s">
        <v>20</v>
      </c>
      <c r="G17" s="66">
        <v>19800</v>
      </c>
      <c r="H17" s="65">
        <v>1980</v>
      </c>
      <c r="I17" s="65">
        <v>1980</v>
      </c>
    </row>
    <row r="18" spans="1:9" ht="21" customHeight="1">
      <c r="A18" s="28">
        <v>13</v>
      </c>
      <c r="B18" s="17" t="s">
        <v>17</v>
      </c>
      <c r="C18" s="53" t="s">
        <v>50</v>
      </c>
      <c r="D18" s="64" t="s">
        <v>51</v>
      </c>
      <c r="E18" s="72">
        <v>100000197370</v>
      </c>
      <c r="F18" s="34" t="s">
        <v>20</v>
      </c>
      <c r="G18" s="66">
        <v>19800</v>
      </c>
      <c r="H18" s="75">
        <v>1980</v>
      </c>
      <c r="I18" s="75">
        <v>1980</v>
      </c>
    </row>
    <row r="19" spans="1:9" ht="21.75" customHeight="1" thickBot="1">
      <c r="A19" s="37"/>
      <c r="B19" s="37"/>
      <c r="C19" s="38"/>
      <c r="D19" s="37"/>
      <c r="E19" s="55"/>
      <c r="F19" s="37"/>
      <c r="G19" s="62">
        <f>SUM(G6:G18)</f>
        <v>928000</v>
      </c>
      <c r="H19" s="40">
        <f>SUM(H6:H18)</f>
        <v>55025.27</v>
      </c>
      <c r="I19" s="79">
        <f>SUM(I6:I18)</f>
        <v>48543.680000000008</v>
      </c>
    </row>
    <row r="20" spans="1:9" ht="21.75" customHeight="1" thickTop="1">
      <c r="A20" s="6"/>
      <c r="B20" s="6"/>
      <c r="C20" s="4"/>
      <c r="D20" s="6"/>
      <c r="E20" s="41"/>
      <c r="F20" s="6"/>
      <c r="G20" s="42"/>
      <c r="H20" s="42"/>
      <c r="I20" s="4"/>
    </row>
    <row r="21" spans="1:9" ht="21.75" customHeight="1">
      <c r="A21" s="150" t="s">
        <v>31</v>
      </c>
      <c r="B21" s="150"/>
      <c r="C21" s="150"/>
      <c r="D21" s="6"/>
      <c r="E21" s="43"/>
      <c r="F21" s="6"/>
      <c r="G21" s="44"/>
      <c r="H21" s="44"/>
      <c r="I21" s="4"/>
    </row>
    <row r="22" spans="1:9" ht="21.75" customHeight="1">
      <c r="A22" s="150" t="s">
        <v>62</v>
      </c>
      <c r="B22" s="150"/>
      <c r="C22" s="150"/>
      <c r="D22" s="6"/>
      <c r="E22" s="43"/>
      <c r="F22" s="6"/>
      <c r="G22" s="44"/>
      <c r="H22" s="44"/>
      <c r="I22" s="4"/>
    </row>
    <row r="23" spans="1:9" ht="21.75" customHeight="1">
      <c r="A23" s="150" t="s">
        <v>64</v>
      </c>
      <c r="B23" s="150"/>
      <c r="C23" s="150"/>
      <c r="D23" s="6"/>
      <c r="E23" s="43"/>
      <c r="F23" s="6"/>
      <c r="G23" s="44"/>
      <c r="H23" s="44"/>
      <c r="I23" s="4"/>
    </row>
    <row r="24" spans="1:9" ht="21.75" customHeight="1">
      <c r="A24" s="150" t="s">
        <v>32</v>
      </c>
      <c r="B24" s="150"/>
      <c r="C24" s="150"/>
      <c r="D24" s="6"/>
      <c r="E24" s="43"/>
      <c r="F24" s="6"/>
      <c r="G24" s="44"/>
      <c r="H24" s="44"/>
      <c r="I24" s="4"/>
    </row>
    <row r="25" spans="1:9" ht="21.75" customHeight="1">
      <c r="A25" s="150" t="s">
        <v>33</v>
      </c>
      <c r="B25" s="150"/>
      <c r="C25" s="150"/>
      <c r="D25" s="80">
        <f>I19</f>
        <v>48543.680000000008</v>
      </c>
      <c r="E25" s="43"/>
      <c r="F25" s="6"/>
      <c r="G25" s="44"/>
      <c r="H25" s="44"/>
      <c r="I25" s="4"/>
    </row>
    <row r="26" spans="1:9" ht="21.75" customHeight="1">
      <c r="A26" s="4"/>
      <c r="B26" s="4" t="s">
        <v>34</v>
      </c>
      <c r="C26" s="4"/>
      <c r="D26" s="6"/>
      <c r="E26" s="81">
        <f>D25</f>
        <v>48543.680000000008</v>
      </c>
      <c r="F26" s="6"/>
      <c r="G26" s="44"/>
      <c r="H26" s="44"/>
      <c r="I26" s="4"/>
    </row>
    <row r="27" spans="1:9" ht="21.75" customHeight="1">
      <c r="A27" s="6"/>
      <c r="B27" s="6"/>
      <c r="C27" s="4"/>
      <c r="D27" s="6"/>
      <c r="E27" s="43"/>
      <c r="F27" s="6"/>
      <c r="G27" s="44"/>
      <c r="H27" s="44"/>
      <c r="I27" s="4"/>
    </row>
    <row r="28" spans="1:9" ht="21.75" customHeight="1">
      <c r="A28" s="6"/>
      <c r="B28" s="6"/>
      <c r="C28" s="4"/>
      <c r="D28" s="6"/>
      <c r="E28" s="43"/>
      <c r="F28" s="6"/>
      <c r="G28" s="44"/>
      <c r="H28" s="44"/>
      <c r="I28" s="4"/>
    </row>
    <row r="29" spans="1:9" ht="21.75" customHeight="1">
      <c r="A29" s="6"/>
      <c r="B29" s="6"/>
      <c r="C29" s="4"/>
      <c r="D29" s="6"/>
      <c r="E29" s="43"/>
      <c r="F29" s="6"/>
      <c r="G29" s="44"/>
      <c r="H29" s="44"/>
      <c r="I29" s="4"/>
    </row>
    <row r="30" spans="1:9" ht="21.75" customHeight="1">
      <c r="A30" s="6"/>
      <c r="B30" s="6"/>
      <c r="C30" s="4"/>
      <c r="D30" s="6"/>
      <c r="E30" s="43"/>
      <c r="F30" s="6"/>
      <c r="G30" s="44"/>
      <c r="H30" s="44"/>
      <c r="I30" s="4"/>
    </row>
    <row r="31" spans="1:9" ht="21.75" customHeight="1">
      <c r="A31" s="6"/>
      <c r="B31" s="6"/>
      <c r="C31" s="4"/>
      <c r="D31" s="6"/>
      <c r="E31" s="43"/>
      <c r="F31" s="6"/>
      <c r="G31" s="44"/>
      <c r="H31" s="44"/>
      <c r="I31" s="4"/>
    </row>
    <row r="32" spans="1:9" ht="21.75" customHeight="1">
      <c r="A32" s="6"/>
      <c r="B32" s="6"/>
      <c r="C32" s="4"/>
      <c r="D32" s="6"/>
      <c r="E32" s="43"/>
      <c r="F32" s="6"/>
      <c r="G32" s="44"/>
      <c r="H32" s="44"/>
      <c r="I32" s="4"/>
    </row>
    <row r="33" spans="1:9" ht="21.75" customHeight="1">
      <c r="A33" s="6"/>
      <c r="B33" s="6"/>
      <c r="C33" s="4"/>
      <c r="D33" s="6"/>
      <c r="E33" s="43"/>
      <c r="F33" s="6"/>
      <c r="G33" s="44"/>
      <c r="H33" s="44"/>
      <c r="I33" s="4"/>
    </row>
    <row r="34" spans="1:9" ht="21.75" customHeight="1">
      <c r="A34" s="6"/>
      <c r="B34" s="6"/>
      <c r="C34" s="4"/>
      <c r="D34" s="6"/>
      <c r="E34" s="43"/>
      <c r="F34" s="6"/>
      <c r="G34" s="44"/>
      <c r="H34" s="44"/>
      <c r="I34" s="4"/>
    </row>
    <row r="35" spans="1:9" ht="21.75" customHeight="1">
      <c r="A35" s="6"/>
      <c r="B35" s="6"/>
      <c r="C35" s="6"/>
      <c r="D35" s="6"/>
      <c r="E35" s="43"/>
      <c r="F35" s="6"/>
      <c r="G35" s="44"/>
      <c r="H35" s="44"/>
      <c r="I35" s="4"/>
    </row>
    <row r="36" spans="1:9" ht="21.75" customHeight="1">
      <c r="A36" s="6"/>
      <c r="B36" s="6"/>
      <c r="C36" s="6"/>
      <c r="D36" s="6"/>
      <c r="E36" s="43"/>
      <c r="F36" s="6"/>
      <c r="G36" s="44"/>
      <c r="H36" s="44"/>
      <c r="I36" s="4"/>
    </row>
    <row r="37" spans="1:9" ht="21.75" customHeight="1">
      <c r="A37" s="6"/>
      <c r="B37" s="6"/>
      <c r="C37" s="6"/>
      <c r="D37" s="6"/>
      <c r="E37" s="43"/>
      <c r="F37" s="6"/>
      <c r="G37" s="44"/>
      <c r="H37" s="44"/>
      <c r="I37" s="4"/>
    </row>
    <row r="38" spans="1:9" ht="21.75" customHeight="1">
      <c r="A38" s="6"/>
      <c r="B38" s="6"/>
      <c r="C38" s="6"/>
      <c r="D38" s="6"/>
      <c r="E38" s="43"/>
      <c r="F38" s="6"/>
      <c r="G38" s="44"/>
      <c r="H38" s="44"/>
      <c r="I38" s="4"/>
    </row>
    <row r="39" spans="1:9" ht="21.75" customHeight="1">
      <c r="A39" s="6"/>
      <c r="B39" s="6"/>
      <c r="C39" s="6"/>
      <c r="D39" s="6"/>
      <c r="E39" s="43"/>
      <c r="F39" s="6"/>
      <c r="G39" s="44"/>
      <c r="H39" s="44"/>
      <c r="I39" s="4"/>
    </row>
    <row r="40" spans="1:9" ht="21.75" customHeight="1">
      <c r="A40" s="6"/>
      <c r="B40" s="6"/>
      <c r="C40" s="6"/>
      <c r="D40" s="6"/>
      <c r="E40" s="43"/>
      <c r="F40" s="6"/>
      <c r="G40" s="44"/>
      <c r="H40" s="44"/>
      <c r="I40" s="4"/>
    </row>
    <row r="41" spans="1:9" ht="21.75" customHeight="1">
      <c r="A41" s="6"/>
      <c r="B41" s="6"/>
      <c r="C41" s="6"/>
      <c r="D41" s="6"/>
      <c r="E41" s="43"/>
      <c r="F41" s="6"/>
      <c r="G41" s="44"/>
      <c r="H41" s="44"/>
      <c r="I41" s="4"/>
    </row>
  </sheetData>
  <mergeCells count="14">
    <mergeCell ref="A1:G1"/>
    <mergeCell ref="A2:G2"/>
    <mergeCell ref="A3:G3"/>
    <mergeCell ref="A4:A5"/>
    <mergeCell ref="B4:B5"/>
    <mergeCell ref="C4:C5"/>
    <mergeCell ref="D4:D5"/>
    <mergeCell ref="F4:F5"/>
    <mergeCell ref="G4:G5"/>
    <mergeCell ref="A21:C21"/>
    <mergeCell ref="A22:C22"/>
    <mergeCell ref="A23:C23"/>
    <mergeCell ref="A24:C24"/>
    <mergeCell ref="A25:C25"/>
  </mergeCells>
  <pageMargins left="0.39370078740157483" right="0.15748031496062992" top="0.23622047244094491" bottom="0.19685039370078741" header="0.15748031496062992" footer="0.1574803149606299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7F1D-F6D2-4695-A029-B6E812EEEB88}">
  <dimension ref="A1:M35"/>
  <sheetViews>
    <sheetView tabSelected="1" topLeftCell="A17" zoomScale="85" zoomScaleNormal="85" workbookViewId="0">
      <selection activeCell="H22" sqref="H22"/>
    </sheetView>
  </sheetViews>
  <sheetFormatPr defaultColWidth="9" defaultRowHeight="21"/>
  <cols>
    <col min="1" max="1" width="6.42578125" style="123" customWidth="1"/>
    <col min="2" max="2" width="21" style="123" customWidth="1"/>
    <col min="3" max="3" width="50.42578125" style="131" bestFit="1" customWidth="1"/>
    <col min="4" max="4" width="19.140625" style="123" bestFit="1" customWidth="1"/>
    <col min="5" max="5" width="15.42578125" style="124" bestFit="1" customWidth="1"/>
    <col min="6" max="6" width="11.7109375" style="123" bestFit="1" customWidth="1"/>
    <col min="7" max="7" width="10" style="132" customWidth="1"/>
    <col min="8" max="9" width="14.7109375" style="82" customWidth="1"/>
    <col min="10" max="10" width="14.7109375" style="82" bestFit="1" customWidth="1"/>
    <col min="11" max="11" width="13.7109375" style="82" bestFit="1" customWidth="1"/>
    <col min="12" max="12" width="14.7109375" style="82" bestFit="1" customWidth="1"/>
    <col min="13" max="13" width="17.7109375" style="82" customWidth="1"/>
    <col min="14" max="16384" width="9" style="82"/>
  </cols>
  <sheetData>
    <row r="1" spans="1:13">
      <c r="A1" s="159" t="s">
        <v>66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>
      <c r="A3" s="160" t="s">
        <v>67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3" s="91" customFormat="1" ht="63">
      <c r="A4" s="83" t="s">
        <v>2</v>
      </c>
      <c r="B4" s="84" t="s">
        <v>3</v>
      </c>
      <c r="C4" s="85" t="s">
        <v>4</v>
      </c>
      <c r="D4" s="84" t="s">
        <v>68</v>
      </c>
      <c r="E4" s="86" t="s">
        <v>69</v>
      </c>
      <c r="F4" s="84" t="s">
        <v>70</v>
      </c>
      <c r="G4" s="87" t="s">
        <v>71</v>
      </c>
      <c r="H4" s="88" t="s">
        <v>72</v>
      </c>
      <c r="I4" s="89" t="s">
        <v>73</v>
      </c>
      <c r="J4" s="89" t="s">
        <v>74</v>
      </c>
      <c r="K4" s="90" t="s">
        <v>75</v>
      </c>
      <c r="L4" s="90" t="s">
        <v>76</v>
      </c>
    </row>
    <row r="5" spans="1:13" ht="18.75" customHeight="1">
      <c r="A5" s="92" t="s">
        <v>77</v>
      </c>
      <c r="B5" s="93" t="s">
        <v>13</v>
      </c>
      <c r="C5" s="94" t="s">
        <v>14</v>
      </c>
      <c r="D5" s="95" t="s">
        <v>15</v>
      </c>
      <c r="E5" s="96">
        <v>100000065488</v>
      </c>
      <c r="F5" s="97"/>
      <c r="G5" s="98" t="s">
        <v>16</v>
      </c>
      <c r="H5" s="99">
        <v>633000</v>
      </c>
      <c r="I5" s="100">
        <v>256807.23</v>
      </c>
      <c r="J5" s="100">
        <v>376192.77</v>
      </c>
      <c r="K5" s="101">
        <v>25320</v>
      </c>
      <c r="L5" s="101">
        <f>J5-K5</f>
        <v>350872.77</v>
      </c>
      <c r="M5" s="102"/>
    </row>
    <row r="6" spans="1:13" s="68" customFormat="1" ht="21.75" customHeight="1">
      <c r="A6" s="103" t="s">
        <v>78</v>
      </c>
      <c r="B6" s="104" t="s">
        <v>17</v>
      </c>
      <c r="C6" s="54" t="s">
        <v>29</v>
      </c>
      <c r="D6" s="34" t="s">
        <v>30</v>
      </c>
      <c r="E6" s="105">
        <v>100000143631</v>
      </c>
      <c r="F6" s="34"/>
      <c r="G6" s="106" t="s">
        <v>20</v>
      </c>
      <c r="H6" s="107">
        <v>15900</v>
      </c>
      <c r="I6" s="51">
        <v>9200.2199999999993</v>
      </c>
      <c r="J6" s="51">
        <v>6699.78</v>
      </c>
      <c r="K6" s="108">
        <v>1590</v>
      </c>
      <c r="L6" s="108">
        <f>J6-K6</f>
        <v>5109.78</v>
      </c>
      <c r="M6" s="102"/>
    </row>
    <row r="7" spans="1:13" ht="21.75" customHeight="1">
      <c r="A7" s="109" t="s">
        <v>79</v>
      </c>
      <c r="B7" s="110" t="s">
        <v>17</v>
      </c>
      <c r="C7" s="111" t="s">
        <v>35</v>
      </c>
      <c r="D7" s="112" t="s">
        <v>36</v>
      </c>
      <c r="E7" s="113">
        <v>100000173072</v>
      </c>
      <c r="F7" s="114"/>
      <c r="G7" s="115" t="s">
        <v>20</v>
      </c>
      <c r="H7" s="116">
        <v>29000</v>
      </c>
      <c r="I7" s="117">
        <v>12323.01</v>
      </c>
      <c r="J7" s="117">
        <v>16676.990000000002</v>
      </c>
      <c r="K7" s="108">
        <v>2900</v>
      </c>
      <c r="L7" s="108">
        <f t="shared" ref="L7:L15" si="0">J7-K7</f>
        <v>13776.990000000002</v>
      </c>
      <c r="M7" s="102"/>
    </row>
    <row r="8" spans="1:13" ht="21.75" customHeight="1">
      <c r="A8" s="103" t="s">
        <v>80</v>
      </c>
      <c r="B8" s="110" t="s">
        <v>17</v>
      </c>
      <c r="C8" s="111" t="s">
        <v>44</v>
      </c>
      <c r="D8" s="112" t="s">
        <v>46</v>
      </c>
      <c r="E8" s="113">
        <v>100000196868</v>
      </c>
      <c r="F8" s="114"/>
      <c r="G8" s="118" t="s">
        <v>20</v>
      </c>
      <c r="H8" s="116">
        <v>13500</v>
      </c>
      <c r="I8" s="117">
        <v>4061.07</v>
      </c>
      <c r="J8" s="117">
        <v>9438.93</v>
      </c>
      <c r="K8" s="108">
        <v>1350</v>
      </c>
      <c r="L8" s="108">
        <f t="shared" si="0"/>
        <v>8088.93</v>
      </c>
      <c r="M8" s="102"/>
    </row>
    <row r="9" spans="1:13" ht="21.75" customHeight="1">
      <c r="A9" s="109" t="s">
        <v>81</v>
      </c>
      <c r="B9" s="110" t="s">
        <v>17</v>
      </c>
      <c r="C9" s="111" t="s">
        <v>45</v>
      </c>
      <c r="D9" s="112" t="s">
        <v>46</v>
      </c>
      <c r="E9" s="113">
        <v>100000196869</v>
      </c>
      <c r="F9" s="114"/>
      <c r="G9" s="118" t="s">
        <v>20</v>
      </c>
      <c r="H9" s="116">
        <v>23500</v>
      </c>
      <c r="I9" s="117">
        <v>7069.28</v>
      </c>
      <c r="J9" s="117">
        <v>16430.72</v>
      </c>
      <c r="K9" s="108">
        <v>2350.0100000000002</v>
      </c>
      <c r="L9" s="108">
        <f t="shared" si="0"/>
        <v>14080.710000000001</v>
      </c>
      <c r="M9" s="102"/>
    </row>
    <row r="10" spans="1:13" ht="21.75" customHeight="1">
      <c r="A10" s="103" t="s">
        <v>82</v>
      </c>
      <c r="B10" s="110" t="s">
        <v>17</v>
      </c>
      <c r="C10" s="111" t="s">
        <v>47</v>
      </c>
      <c r="D10" s="112" t="s">
        <v>51</v>
      </c>
      <c r="E10" s="113">
        <v>100000197365</v>
      </c>
      <c r="F10" s="114"/>
      <c r="G10" s="118" t="s">
        <v>20</v>
      </c>
      <c r="H10" s="116">
        <v>26500</v>
      </c>
      <c r="I10" s="117">
        <v>7964.49</v>
      </c>
      <c r="J10" s="117">
        <v>18535.509999999998</v>
      </c>
      <c r="K10" s="108">
        <v>2650</v>
      </c>
      <c r="L10" s="108">
        <f t="shared" si="0"/>
        <v>15885.509999999998</v>
      </c>
      <c r="M10" s="102"/>
    </row>
    <row r="11" spans="1:13" ht="21.75" customHeight="1">
      <c r="A11" s="109" t="s">
        <v>83</v>
      </c>
      <c r="B11" s="110" t="s">
        <v>17</v>
      </c>
      <c r="C11" s="111" t="s">
        <v>47</v>
      </c>
      <c r="D11" s="112" t="s">
        <v>51</v>
      </c>
      <c r="E11" s="113">
        <v>100000197366</v>
      </c>
      <c r="F11" s="114"/>
      <c r="G11" s="115" t="s">
        <v>20</v>
      </c>
      <c r="H11" s="116">
        <v>26500</v>
      </c>
      <c r="I11" s="117">
        <v>7964.49</v>
      </c>
      <c r="J11" s="117">
        <v>18535.509999999998</v>
      </c>
      <c r="K11" s="108">
        <v>2650</v>
      </c>
      <c r="L11" s="108">
        <f t="shared" si="0"/>
        <v>15885.509999999998</v>
      </c>
      <c r="M11" s="102"/>
    </row>
    <row r="12" spans="1:13" ht="21.75" customHeight="1">
      <c r="A12" s="103" t="s">
        <v>84</v>
      </c>
      <c r="B12" s="110" t="s">
        <v>17</v>
      </c>
      <c r="C12" s="111" t="s">
        <v>48</v>
      </c>
      <c r="D12" s="112" t="s">
        <v>51</v>
      </c>
      <c r="E12" s="113">
        <v>100000197367</v>
      </c>
      <c r="F12" s="114"/>
      <c r="G12" s="115" t="s">
        <v>20</v>
      </c>
      <c r="H12" s="116">
        <v>14500</v>
      </c>
      <c r="I12" s="117">
        <v>4357.92</v>
      </c>
      <c r="J12" s="117">
        <v>10142.08</v>
      </c>
      <c r="K12" s="108">
        <v>1450</v>
      </c>
      <c r="L12" s="108">
        <f t="shared" si="0"/>
        <v>8692.08</v>
      </c>
      <c r="M12" s="102"/>
    </row>
    <row r="13" spans="1:13" ht="21.75" customHeight="1">
      <c r="A13" s="109" t="s">
        <v>85</v>
      </c>
      <c r="B13" s="110" t="s">
        <v>17</v>
      </c>
      <c r="C13" s="111" t="s">
        <v>49</v>
      </c>
      <c r="D13" s="112" t="s">
        <v>51</v>
      </c>
      <c r="E13" s="113">
        <v>100000197368</v>
      </c>
      <c r="F13" s="114"/>
      <c r="G13" s="115" t="s">
        <v>20</v>
      </c>
      <c r="H13" s="116">
        <v>13000</v>
      </c>
      <c r="I13" s="117">
        <v>3907.1</v>
      </c>
      <c r="J13" s="117">
        <v>9092.9</v>
      </c>
      <c r="K13" s="108">
        <v>1300</v>
      </c>
      <c r="L13" s="108">
        <f t="shared" si="0"/>
        <v>7792.9</v>
      </c>
      <c r="M13" s="102"/>
    </row>
    <row r="14" spans="1:13" ht="21.75" customHeight="1">
      <c r="A14" s="103" t="s">
        <v>86</v>
      </c>
      <c r="B14" s="110" t="s">
        <v>17</v>
      </c>
      <c r="C14" s="111" t="s">
        <v>50</v>
      </c>
      <c r="D14" s="112" t="s">
        <v>51</v>
      </c>
      <c r="E14" s="113">
        <v>100000197369</v>
      </c>
      <c r="F14" s="114"/>
      <c r="G14" s="115" t="s">
        <v>20</v>
      </c>
      <c r="H14" s="116">
        <v>19800</v>
      </c>
      <c r="I14" s="117">
        <v>5950.82</v>
      </c>
      <c r="J14" s="117">
        <v>13849.18</v>
      </c>
      <c r="K14" s="108">
        <v>1980</v>
      </c>
      <c r="L14" s="108">
        <f t="shared" si="0"/>
        <v>11869.18</v>
      </c>
      <c r="M14" s="102"/>
    </row>
    <row r="15" spans="1:13" ht="21.75" customHeight="1">
      <c r="A15" s="134" t="s">
        <v>87</v>
      </c>
      <c r="B15" s="135" t="s">
        <v>17</v>
      </c>
      <c r="C15" s="136" t="s">
        <v>50</v>
      </c>
      <c r="D15" s="137" t="s">
        <v>51</v>
      </c>
      <c r="E15" s="138">
        <v>100000197370</v>
      </c>
      <c r="F15" s="119"/>
      <c r="G15" s="139" t="s">
        <v>20</v>
      </c>
      <c r="H15" s="140">
        <v>19800</v>
      </c>
      <c r="I15" s="141">
        <v>5950.82</v>
      </c>
      <c r="J15" s="141">
        <v>13849.18</v>
      </c>
      <c r="K15" s="120">
        <v>1980</v>
      </c>
      <c r="L15" s="120">
        <f t="shared" si="0"/>
        <v>11869.18</v>
      </c>
      <c r="M15" s="102"/>
    </row>
    <row r="16" spans="1:13" ht="21.75" thickBot="1">
      <c r="A16" s="161" t="s">
        <v>88</v>
      </c>
      <c r="B16" s="162"/>
      <c r="C16" s="162"/>
      <c r="D16" s="162"/>
      <c r="E16" s="162"/>
      <c r="F16" s="162"/>
      <c r="G16" s="163"/>
      <c r="H16" s="121">
        <f>SUM(H5:H15)</f>
        <v>835000</v>
      </c>
      <c r="I16" s="121">
        <f>SUM(I5:I15)</f>
        <v>325556.45</v>
      </c>
      <c r="J16" s="121">
        <f>SUM(J5:J15)</f>
        <v>509443.5500000001</v>
      </c>
      <c r="K16" s="122">
        <f>SUM(K5:K15)</f>
        <v>45520.01</v>
      </c>
      <c r="L16" s="133">
        <f>SUM(L5:L15)</f>
        <v>463923.5400000001</v>
      </c>
    </row>
    <row r="17" spans="1:13" ht="21.75" thickTop="1">
      <c r="C17" s="82"/>
      <c r="G17" s="123"/>
      <c r="H17" s="125"/>
      <c r="I17" s="125"/>
      <c r="J17" s="125"/>
    </row>
    <row r="18" spans="1:13">
      <c r="A18" s="164" t="s">
        <v>89</v>
      </c>
      <c r="B18" s="165"/>
      <c r="C18" s="165"/>
      <c r="D18" s="165"/>
      <c r="E18" s="165"/>
      <c r="G18" s="123"/>
      <c r="H18" s="125"/>
      <c r="I18" s="125"/>
      <c r="J18" s="125"/>
    </row>
    <row r="19" spans="1:13" s="170" customFormat="1">
      <c r="A19" s="166" t="s">
        <v>90</v>
      </c>
      <c r="B19" s="167"/>
      <c r="C19" s="167"/>
      <c r="D19" s="168"/>
      <c r="E19" s="127"/>
      <c r="F19" s="168"/>
      <c r="G19" s="168"/>
      <c r="H19" s="169"/>
      <c r="I19" s="169"/>
      <c r="J19" s="169"/>
    </row>
    <row r="20" spans="1:13">
      <c r="A20" s="164" t="s">
        <v>91</v>
      </c>
      <c r="B20" s="165"/>
      <c r="C20" s="165"/>
      <c r="E20" s="127"/>
      <c r="G20" s="123"/>
      <c r="H20" s="128"/>
      <c r="I20" s="128"/>
      <c r="J20" s="128"/>
    </row>
    <row r="21" spans="1:13">
      <c r="A21" s="164" t="s">
        <v>32</v>
      </c>
      <c r="B21" s="165"/>
      <c r="C21" s="165"/>
      <c r="E21" s="127"/>
      <c r="G21" s="123"/>
      <c r="H21" s="128"/>
      <c r="I21" s="128"/>
      <c r="J21" s="128"/>
    </row>
    <row r="22" spans="1:13">
      <c r="A22" s="164" t="s">
        <v>92</v>
      </c>
      <c r="B22" s="165"/>
      <c r="C22" s="165"/>
      <c r="D22" s="127">
        <f>+K16</f>
        <v>45520.01</v>
      </c>
      <c r="E22" s="127"/>
      <c r="G22" s="123"/>
      <c r="H22" s="128"/>
      <c r="I22" s="128"/>
      <c r="J22" s="128"/>
    </row>
    <row r="23" spans="1:13">
      <c r="A23" s="164" t="s">
        <v>93</v>
      </c>
      <c r="B23" s="165"/>
      <c r="C23" s="165"/>
      <c r="E23" s="127">
        <f>SUM(D22)</f>
        <v>45520.01</v>
      </c>
      <c r="G23" s="123"/>
      <c r="H23" s="128"/>
      <c r="I23" s="128"/>
      <c r="J23" s="128"/>
    </row>
    <row r="24" spans="1:13">
      <c r="B24" s="126" t="s">
        <v>94</v>
      </c>
      <c r="C24" s="82"/>
      <c r="E24" s="127"/>
      <c r="G24" s="123"/>
      <c r="H24" s="128"/>
      <c r="I24" s="128"/>
      <c r="J24" s="128"/>
    </row>
    <row r="25" spans="1:13">
      <c r="B25" s="164"/>
      <c r="C25" s="165"/>
      <c r="D25" s="165"/>
      <c r="E25" s="165"/>
      <c r="F25" s="129"/>
      <c r="G25" s="123"/>
      <c r="H25" s="130"/>
      <c r="I25" s="130"/>
      <c r="J25" s="130"/>
    </row>
    <row r="26" spans="1:13" ht="26.25">
      <c r="C26" s="142" t="s">
        <v>95</v>
      </c>
      <c r="D26" s="143">
        <v>549356.99</v>
      </c>
      <c r="E26" s="144"/>
      <c r="G26" s="123"/>
      <c r="H26" s="128"/>
      <c r="I26" s="128"/>
      <c r="J26" s="128"/>
    </row>
    <row r="27" spans="1:13" s="145" customFormat="1" ht="26.25">
      <c r="A27" s="123"/>
      <c r="B27" s="123"/>
      <c r="C27" s="142" t="s">
        <v>96</v>
      </c>
      <c r="D27" s="143">
        <f>J16</f>
        <v>509443.5500000001</v>
      </c>
      <c r="E27" s="144"/>
      <c r="F27" s="123"/>
      <c r="G27" s="123"/>
      <c r="H27" s="128"/>
      <c r="I27" s="128"/>
      <c r="J27" s="128"/>
    </row>
    <row r="28" spans="1:13" s="145" customFormat="1" ht="26.25">
      <c r="A28" s="123"/>
      <c r="B28" s="123"/>
      <c r="C28" s="146" t="s">
        <v>97</v>
      </c>
      <c r="D28" s="147">
        <f>D26-D27</f>
        <v>39913.439999999886</v>
      </c>
      <c r="E28" s="144"/>
      <c r="F28" s="123"/>
      <c r="G28" s="123"/>
      <c r="H28" s="128"/>
      <c r="I28" s="128"/>
      <c r="J28" s="128"/>
    </row>
    <row r="29" spans="1:13" s="145" customFormat="1" ht="26.25">
      <c r="A29" s="123"/>
      <c r="B29" s="123"/>
      <c r="C29" s="146"/>
      <c r="D29" s="144"/>
      <c r="E29" s="144"/>
      <c r="F29" s="123"/>
      <c r="G29" s="123"/>
      <c r="H29" s="128"/>
      <c r="I29" s="128"/>
      <c r="J29" s="128"/>
    </row>
    <row r="30" spans="1:13" s="145" customFormat="1" ht="26.25">
      <c r="A30" s="123"/>
      <c r="B30" s="123"/>
      <c r="C30" s="146"/>
      <c r="D30" s="144"/>
      <c r="E30" s="144"/>
      <c r="F30" s="123"/>
      <c r="G30" s="123"/>
      <c r="H30" s="128"/>
      <c r="I30" s="128"/>
      <c r="J30" s="128"/>
    </row>
    <row r="31" spans="1:13" ht="32.25" customHeight="1">
      <c r="A31" s="158" t="s">
        <v>98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49"/>
    </row>
    <row r="32" spans="1:13" ht="32.25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9"/>
    </row>
    <row r="33" spans="1:13" ht="32.25" customHeight="1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9"/>
    </row>
    <row r="34" spans="1:13" ht="32.25" customHeight="1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9"/>
    </row>
    <row r="35" spans="1:13" ht="32.25" customHeight="1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9"/>
    </row>
  </sheetData>
  <mergeCells count="12">
    <mergeCell ref="A19:C19"/>
    <mergeCell ref="A31:L31"/>
    <mergeCell ref="A1:L1"/>
    <mergeCell ref="A2:L2"/>
    <mergeCell ref="A3:L3"/>
    <mergeCell ref="A16:G16"/>
    <mergeCell ref="A18:E18"/>
    <mergeCell ref="A20:C20"/>
    <mergeCell ref="A21:C21"/>
    <mergeCell ref="A22:C22"/>
    <mergeCell ref="A23:C23"/>
    <mergeCell ref="B25:E25"/>
  </mergeCells>
  <pageMargins left="0.19685039370078741" right="0.19685039370078741" top="0.19685039370078741" bottom="0.19685039370078741" header="0.17" footer="0.1574803149606299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2562</vt:lpstr>
      <vt:lpstr>2563</vt:lpstr>
      <vt:lpstr>2564</vt:lpstr>
      <vt:lpstr>2565 </vt:lpstr>
      <vt:lpstr>2566  </vt:lpstr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dnp</cp:lastModifiedBy>
  <cp:lastPrinted>2024-10-03T06:49:57Z</cp:lastPrinted>
  <dcterms:created xsi:type="dcterms:W3CDTF">2018-10-11T04:30:09Z</dcterms:created>
  <dcterms:modified xsi:type="dcterms:W3CDTF">2024-10-03T10:35:05Z</dcterms:modified>
</cp:coreProperties>
</file>