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800" firstSheet="1" activeTab="1"/>
  </bookViews>
  <sheets>
    <sheet name="2563" sheetId="1" state="hidden" r:id="rId1"/>
    <sheet name="2565 " sheetId="2" r:id="rId2"/>
  </sheets>
  <definedNames/>
  <calcPr fullCalcOnLoad="1"/>
</workbook>
</file>

<file path=xl/sharedStrings.xml><?xml version="1.0" encoding="utf-8"?>
<sst xmlns="http://schemas.openxmlformats.org/spreadsheetml/2006/main" count="240" uniqueCount="58">
  <si>
    <t>ทะเบียนคุมสินทรัพย์รับบริจาค</t>
  </si>
  <si>
    <t>สำนักบริหารพื้นที่อนุรักษ์ที่ 2 (ศรีราชา)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</si>
  <si>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</si>
  <si>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</si>
  <si>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</si>
  <si>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</si>
  <si>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</si>
  <si>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</si>
  <si>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</si>
  <si>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</si>
  <si>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อาคารเพื่อประโยชน์ฯ</t>
  </si>
  <si>
    <t>อาคารศูนย์บริการขนาดย่อย</t>
  </si>
  <si>
    <t>26.11.2008</t>
  </si>
  <si>
    <t>015/000</t>
  </si>
  <si>
    <t>อาคารศูนย์บริการนักท่องเที่ยว</t>
  </si>
  <si>
    <t>สิ่งปลูกสร้าง</t>
  </si>
  <si>
    <t>ศาลาชมวิวแบบแปดเหลี่ยม</t>
  </si>
  <si>
    <t>008/000</t>
  </si>
  <si>
    <t>ครุภัณฑ์สำนักงาน</t>
  </si>
  <si>
    <t>เครื่องแฟ็กซ์ ระบบเลเซอร์ SHARP</t>
  </si>
  <si>
    <t>09.01.2009</t>
  </si>
  <si>
    <t>012/000</t>
  </si>
  <si>
    <t>ครุภัณฑ์ยานพาหนะ</t>
  </si>
  <si>
    <t>รถบรรทุก (ดีเชล) ขนาด ตัน ขับเคลื่อนฯ</t>
  </si>
  <si>
    <t>27.03.2014</t>
  </si>
  <si>
    <t xml:space="preserve">รถบรรทุก (ดีเซล) ขับเคลื่อน 4 ล้อ </t>
  </si>
  <si>
    <t>03.12.2014</t>
  </si>
  <si>
    <t>ครุภัณฑ์คอมพิวเตอร์</t>
  </si>
  <si>
    <t>ครุภัณฑ์วิทยาศาสตร์ฯ</t>
  </si>
  <si>
    <t>กล้องดักถ่ายถาพสัตว์ ยี่ห้อ Bushn</t>
  </si>
  <si>
    <t>07.09.2015</t>
  </si>
  <si>
    <t>ครุภัณฑ์สำรวจ</t>
  </si>
  <si>
    <t>อากาศยานไร้คนขับ (Drone)</t>
  </si>
  <si>
    <t>อากาศยานไร้คนขับ (Drone) ยี่ห้อ M</t>
  </si>
  <si>
    <t>รวม</t>
  </si>
  <si>
    <t>ดำเนินการปรับปรุงรายการบัญชีรายได้รอรับรู้ (2213010101) ด้วยคำสั่งงาน ZGL_JV</t>
  </si>
  <si>
    <t>รหัสงบประมาณ : 09009</t>
  </si>
  <si>
    <t xml:space="preserve">เดบิต (40) 2213010101   รายได้รอรับรู้ </t>
  </si>
  <si>
    <t xml:space="preserve">เครดิต (50) 4302030101  รายได้จากการรับบริจาค  </t>
  </si>
  <si>
    <t>เครื่องพิมพ์ยี่ห้อ BROTHER รุ่น MFC-T810W</t>
  </si>
  <si>
    <t>11.09.2019</t>
  </si>
  <si>
    <t>004/000</t>
  </si>
  <si>
    <t>อากาศยานไร้คนขับ (Drone) ยี่ห้อ DJI</t>
  </si>
  <si>
    <t>08.09.2020</t>
  </si>
  <si>
    <t>ค่าเสื่อมปี 63ที่ต้องปรับปรุง</t>
  </si>
  <si>
    <t>รถบรรทุก(ดีเซล) ขนาด 1ตัน ขับเคลื่อน4ล้อ</t>
  </si>
  <si>
    <t>01.01.2020</t>
  </si>
  <si>
    <t>005/008</t>
  </si>
  <si>
    <t>100000182412-1</t>
  </si>
  <si>
    <t>000/001</t>
  </si>
  <si>
    <t>ค่าเสื่อมปี 64ที่ต้องปรับปรุง</t>
  </si>
  <si>
    <t>วันที่เอกสารและวันที่ผ่านรายการ : 30.09.2021</t>
  </si>
  <si>
    <t>รหัสแหล่งของเงิน : 6431000 , รหัสกิจกรรมหลัก P2000</t>
  </si>
  <si>
    <t>ณ 30  กันยายน 2564</t>
  </si>
  <si>
    <t>ณ 30  กันยายน 2565</t>
  </si>
  <si>
    <t>ค่าเสื่อมปี 65ที่ต้องปรับปรุง</t>
  </si>
  <si>
    <t>วันที่เอกสารและวันที่ผ่านรายการ : 30.09.2022</t>
  </si>
  <si>
    <t>รหัสแหล่งของเงิน : 6531000 , รหัสกิจกรรมหลัก P2000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</si>
</sst>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0.00;[Red]0.00"/>
    <numFmt numFmtId="201" formatCode="0;[Red]0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thin"/>
      <bottom style="double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99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/>
    </xf>
    <xf numFmtId="194" fontId="38" fillId="0" borderId="19" xfId="41" applyFont="1" applyFill="1" applyBorder="1" applyAlignment="1">
      <alignment horizontal="right"/>
    </xf>
    <xf numFmtId="0" fontId="38" fillId="0" borderId="18" xfId="0" applyFont="1" applyFill="1" applyBorder="1" applyAlignment="1">
      <alignment horizontal="left"/>
    </xf>
    <xf numFmtId="0" fontId="38" fillId="0" borderId="17" xfId="0" applyFont="1" applyFill="1" applyBorder="1" applyAlignment="1">
      <alignment horizontal="left"/>
    </xf>
    <xf numFmtId="194" fontId="2" fillId="0" borderId="20" xfId="4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8" fillId="0" borderId="17" xfId="0" applyNumberFormat="1" applyFont="1" applyFill="1" applyBorder="1" applyAlignment="1">
      <alignment horizontal="center"/>
    </xf>
    <xf numFmtId="1" fontId="38" fillId="0" borderId="18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201" fontId="3" fillId="0" borderId="19" xfId="0" applyNumberFormat="1" applyFont="1" applyFill="1" applyBorder="1" applyAlignment="1">
      <alignment horizontal="center"/>
    </xf>
    <xf numFmtId="194" fontId="38" fillId="0" borderId="21" xfId="41" applyFont="1" applyFill="1" applyBorder="1" applyAlignment="1">
      <alignment horizontal="right"/>
    </xf>
    <xf numFmtId="194" fontId="38" fillId="0" borderId="17" xfId="41" applyFont="1" applyFill="1" applyBorder="1" applyAlignment="1">
      <alignment horizontal="right"/>
    </xf>
    <xf numFmtId="194" fontId="38" fillId="0" borderId="18" xfId="41" applyFont="1" applyFill="1" applyBorder="1" applyAlignment="1">
      <alignment horizontal="right" wrapText="1"/>
    </xf>
    <xf numFmtId="194" fontId="2" fillId="0" borderId="22" xfId="41" applyFont="1" applyFill="1" applyBorder="1" applyAlignment="1">
      <alignment horizontal="right"/>
    </xf>
    <xf numFmtId="194" fontId="3" fillId="0" borderId="0" xfId="4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8" fillId="0" borderId="24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1" fontId="38" fillId="0" borderId="24" xfId="0" applyNumberFormat="1" applyFont="1" applyFill="1" applyBorder="1" applyAlignment="1">
      <alignment horizontal="center"/>
    </xf>
    <xf numFmtId="0" fontId="38" fillId="0" borderId="24" xfId="0" applyFont="1" applyFill="1" applyBorder="1" applyAlignment="1">
      <alignment horizontal="center"/>
    </xf>
    <xf numFmtId="0" fontId="38" fillId="0" borderId="25" xfId="0" applyFont="1" applyFill="1" applyBorder="1" applyAlignment="1">
      <alignment horizontal="center"/>
    </xf>
    <xf numFmtId="194" fontId="38" fillId="0" borderId="18" xfId="41" applyFont="1" applyFill="1" applyBorder="1" applyAlignment="1">
      <alignment horizontal="right"/>
    </xf>
    <xf numFmtId="194" fontId="38" fillId="0" borderId="0" xfId="41" applyFont="1" applyFill="1" applyAlignment="1">
      <alignment horizontal="right" wrapText="1"/>
    </xf>
    <xf numFmtId="194" fontId="39" fillId="0" borderId="10" xfId="41" applyFont="1" applyFill="1" applyBorder="1" applyAlignment="1">
      <alignment horizontal="center" vertical="center" wrapText="1"/>
    </xf>
    <xf numFmtId="200" fontId="38" fillId="0" borderId="18" xfId="0" applyNumberFormat="1" applyFont="1" applyFill="1" applyBorder="1" applyAlignment="1">
      <alignment horizontal="left"/>
    </xf>
    <xf numFmtId="200" fontId="38" fillId="0" borderId="18" xfId="0" applyNumberFormat="1" applyFont="1" applyFill="1" applyBorder="1" applyAlignment="1">
      <alignment/>
    </xf>
    <xf numFmtId="200" fontId="38" fillId="0" borderId="19" xfId="0" applyNumberFormat="1" applyFont="1" applyFill="1" applyBorder="1" applyAlignment="1">
      <alignment horizontal="center"/>
    </xf>
    <xf numFmtId="201" fontId="38" fillId="0" borderId="18" xfId="0" applyNumberFormat="1" applyFont="1" applyFill="1" applyBorder="1" applyAlignment="1">
      <alignment horizontal="center"/>
    </xf>
    <xf numFmtId="200" fontId="38" fillId="0" borderId="18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4" fontId="38" fillId="0" borderId="25" xfId="41" applyFont="1" applyFill="1" applyBorder="1" applyAlignment="1">
      <alignment horizontal="right" wrapText="1"/>
    </xf>
    <xf numFmtId="0" fontId="38" fillId="0" borderId="0" xfId="0" applyFont="1" applyFill="1" applyAlignment="1">
      <alignment horizontal="center"/>
    </xf>
    <xf numFmtId="194" fontId="38" fillId="0" borderId="0" xfId="41" applyFont="1" applyFill="1" applyAlignment="1">
      <alignment horizontal="center"/>
    </xf>
    <xf numFmtId="194" fontId="38" fillId="0" borderId="0" xfId="41" applyFont="1" applyFill="1" applyAlignment="1">
      <alignment horizontal="right"/>
    </xf>
    <xf numFmtId="201" fontId="3" fillId="0" borderId="18" xfId="0" applyNumberFormat="1" applyFont="1" applyFill="1" applyBorder="1" applyAlignment="1">
      <alignment horizontal="center"/>
    </xf>
    <xf numFmtId="4" fontId="38" fillId="0" borderId="25" xfId="0" applyNumberFormat="1" applyFont="1" applyFill="1" applyBorder="1" applyAlignment="1">
      <alignment/>
    </xf>
    <xf numFmtId="4" fontId="38" fillId="0" borderId="18" xfId="0" applyNumberFormat="1" applyFont="1" applyFill="1" applyBorder="1" applyAlignment="1">
      <alignment/>
    </xf>
    <xf numFmtId="0" fontId="38" fillId="0" borderId="26" xfId="0" applyFont="1" applyFill="1" applyBorder="1" applyAlignment="1">
      <alignment horizontal="center"/>
    </xf>
    <xf numFmtId="2" fontId="38" fillId="0" borderId="17" xfId="41" applyNumberFormat="1" applyFont="1" applyFill="1" applyBorder="1" applyAlignment="1">
      <alignment horizontal="right"/>
    </xf>
    <xf numFmtId="194" fontId="2" fillId="0" borderId="27" xfId="41" applyFont="1" applyFill="1" applyBorder="1" applyAlignment="1">
      <alignment horizontal="right"/>
    </xf>
    <xf numFmtId="0" fontId="38" fillId="0" borderId="28" xfId="0" applyFont="1" applyFill="1" applyBorder="1" applyAlignment="1">
      <alignment horizontal="left"/>
    </xf>
    <xf numFmtId="0" fontId="38" fillId="0" borderId="28" xfId="0" applyFont="1" applyFill="1" applyBorder="1" applyAlignment="1">
      <alignment/>
    </xf>
    <xf numFmtId="0" fontId="38" fillId="0" borderId="29" xfId="0" applyFont="1" applyFill="1" applyBorder="1" applyAlignment="1">
      <alignment horizontal="center"/>
    </xf>
    <xf numFmtId="1" fontId="38" fillId="0" borderId="13" xfId="0" applyNumberFormat="1" applyFont="1" applyFill="1" applyBorder="1" applyAlignment="1">
      <alignment horizontal="center"/>
    </xf>
    <xf numFmtId="201" fontId="3" fillId="0" borderId="28" xfId="0" applyNumberFormat="1" applyFont="1" applyFill="1" applyBorder="1" applyAlignment="1">
      <alignment horizontal="center"/>
    </xf>
    <xf numFmtId="194" fontId="3" fillId="0" borderId="0" xfId="41" applyFont="1" applyFill="1" applyBorder="1" applyAlignment="1">
      <alignment horizontal="center"/>
    </xf>
    <xf numFmtId="0" fontId="38" fillId="0" borderId="28" xfId="0" applyFont="1" applyFill="1" applyBorder="1" applyAlignment="1">
      <alignment horizontal="center"/>
    </xf>
    <xf numFmtId="2" fontId="38" fillId="0" borderId="18" xfId="41" applyNumberFormat="1" applyFont="1" applyFill="1" applyBorder="1" applyAlignment="1">
      <alignment horizontal="right" wrapText="1"/>
    </xf>
    <xf numFmtId="2" fontId="38" fillId="0" borderId="18" xfId="41" applyNumberFormat="1" applyFont="1" applyFill="1" applyBorder="1" applyAlignment="1">
      <alignment horizontal="right"/>
    </xf>
    <xf numFmtId="2" fontId="38" fillId="0" borderId="25" xfId="41" applyNumberFormat="1" applyFont="1" applyFill="1" applyBorder="1" applyAlignment="1">
      <alignment horizontal="right" wrapText="1"/>
    </xf>
    <xf numFmtId="4" fontId="38" fillId="0" borderId="0" xfId="0" applyNumberFormat="1" applyFont="1" applyFill="1" applyAlignment="1">
      <alignment/>
    </xf>
    <xf numFmtId="4" fontId="39" fillId="0" borderId="10" xfId="41" applyNumberFormat="1" applyFont="1" applyFill="1" applyBorder="1" applyAlignment="1">
      <alignment horizontal="center" vertical="center" wrapText="1"/>
    </xf>
    <xf numFmtId="4" fontId="38" fillId="0" borderId="18" xfId="41" applyNumberFormat="1" applyFont="1" applyFill="1" applyBorder="1" applyAlignment="1">
      <alignment horizontal="right" wrapText="1"/>
    </xf>
    <xf numFmtId="4" fontId="38" fillId="0" borderId="18" xfId="41" applyNumberFormat="1" applyFont="1" applyFill="1" applyBorder="1" applyAlignment="1">
      <alignment horizontal="right"/>
    </xf>
    <xf numFmtId="4" fontId="38" fillId="0" borderId="25" xfId="41" applyNumberFormat="1" applyFont="1" applyFill="1" applyBorder="1" applyAlignment="1">
      <alignment horizontal="right" wrapText="1"/>
    </xf>
    <xf numFmtId="4" fontId="2" fillId="0" borderId="27" xfId="41" applyNumberFormat="1" applyFont="1" applyFill="1" applyBorder="1" applyAlignment="1">
      <alignment horizontal="right"/>
    </xf>
    <xf numFmtId="4" fontId="39" fillId="0" borderId="17" xfId="41" applyNumberFormat="1" applyFont="1" applyFill="1" applyBorder="1" applyAlignment="1">
      <alignment horizontal="right"/>
    </xf>
    <xf numFmtId="4" fontId="39" fillId="0" borderId="18" xfId="41" applyNumberFormat="1" applyFont="1" applyFill="1" applyBorder="1" applyAlignment="1">
      <alignment horizontal="right" wrapText="1"/>
    </xf>
    <xf numFmtId="4" fontId="39" fillId="0" borderId="18" xfId="4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zoomScale="80" zoomScaleNormal="80" zoomScalePageLayoutView="0" workbookViewId="0" topLeftCell="C1">
      <selection activeCell="H8" sqref="H8"/>
    </sheetView>
  </sheetViews>
  <sheetFormatPr defaultColWidth="9.00390625" defaultRowHeight="15"/>
  <cols>
    <col min="1" max="1" width="6.140625" style="33" bestFit="1" customWidth="1"/>
    <col min="2" max="2" width="17.8515625" style="33" customWidth="1"/>
    <col min="3" max="3" width="33.28125" style="33" bestFit="1" customWidth="1"/>
    <col min="4" max="4" width="14.8515625" style="58" customWidth="1"/>
    <col min="5" max="5" width="17.8515625" style="58" customWidth="1"/>
    <col min="6" max="6" width="12.140625" style="58" customWidth="1"/>
    <col min="7" max="7" width="10.8515625" style="58" bestFit="1" customWidth="1"/>
    <col min="8" max="8" width="17.8515625" style="60" bestFit="1" customWidth="1"/>
    <col min="9" max="9" width="11.00390625" style="48" bestFit="1" customWidth="1"/>
    <col min="10" max="10" width="12.7109375" style="33" customWidth="1"/>
    <col min="11" max="16384" width="9.00390625" style="33" customWidth="1"/>
  </cols>
  <sheetData>
    <row r="1" spans="1:8" ht="21">
      <c r="A1" s="86" t="s">
        <v>0</v>
      </c>
      <c r="B1" s="86"/>
      <c r="C1" s="86"/>
      <c r="D1" s="86"/>
      <c r="E1" s="86"/>
      <c r="F1" s="86"/>
      <c r="G1" s="86"/>
      <c r="H1" s="86"/>
    </row>
    <row r="2" spans="1:8" ht="21">
      <c r="A2" s="86" t="s">
        <v>1</v>
      </c>
      <c r="B2" s="86"/>
      <c r="C2" s="86"/>
      <c r="D2" s="86"/>
      <c r="E2" s="86"/>
      <c r="F2" s="86"/>
      <c r="G2" s="86"/>
      <c r="H2" s="86"/>
    </row>
    <row r="3" spans="1:8" ht="21">
      <c r="A3" s="87" t="s">
        <v>53</v>
      </c>
      <c r="B3" s="87"/>
      <c r="C3" s="87"/>
      <c r="D3" s="87"/>
      <c r="E3" s="87"/>
      <c r="F3" s="87"/>
      <c r="G3" s="87"/>
      <c r="H3" s="87"/>
    </row>
    <row r="4" spans="1:10" ht="63">
      <c r="A4" s="9" t="s">
        <v>2</v>
      </c>
      <c r="B4" s="1" t="s">
        <v>3</v>
      </c>
      <c r="C4" s="1" t="s">
        <v>4</v>
      </c>
      <c r="D4" s="26" t="s">
        <v>5</v>
      </c>
      <c r="E4" s="18" t="s">
        <v>6</v>
      </c>
      <c r="F4" s="26" t="s">
        <v>7</v>
      </c>
      <c r="G4" s="2" t="s">
        <v>8</v>
      </c>
      <c r="H4" s="25" t="s">
        <v>9</v>
      </c>
      <c r="I4" s="49" t="s">
        <v>44</v>
      </c>
      <c r="J4" s="49" t="s">
        <v>50</v>
      </c>
    </row>
    <row r="5" spans="1:10" ht="21">
      <c r="A5" s="10">
        <v>1</v>
      </c>
      <c r="B5" s="24" t="s">
        <v>10</v>
      </c>
      <c r="C5" s="12" t="s">
        <v>11</v>
      </c>
      <c r="D5" s="27" t="s">
        <v>12</v>
      </c>
      <c r="E5" s="31">
        <v>100000029469</v>
      </c>
      <c r="F5" s="29">
        <v>900900027</v>
      </c>
      <c r="G5" s="15" t="s">
        <v>13</v>
      </c>
      <c r="H5" s="35">
        <v>1602304</v>
      </c>
      <c r="I5" s="36">
        <v>106820.26</v>
      </c>
      <c r="J5" s="65">
        <v>106820.27</v>
      </c>
    </row>
    <row r="6" spans="1:10" ht="21">
      <c r="A6" s="11">
        <v>2</v>
      </c>
      <c r="B6" s="23" t="s">
        <v>10</v>
      </c>
      <c r="C6" s="13" t="s">
        <v>14</v>
      </c>
      <c r="D6" s="28" t="s">
        <v>12</v>
      </c>
      <c r="E6" s="32">
        <v>100000029470</v>
      </c>
      <c r="F6" s="30">
        <v>900900027</v>
      </c>
      <c r="G6" s="16" t="s">
        <v>13</v>
      </c>
      <c r="H6" s="22">
        <v>1795288</v>
      </c>
      <c r="I6" s="37">
        <v>119685.86</v>
      </c>
      <c r="J6" s="74">
        <v>119685.87</v>
      </c>
    </row>
    <row r="7" spans="1:10" ht="21">
      <c r="A7" s="11">
        <v>3</v>
      </c>
      <c r="B7" s="23" t="s">
        <v>15</v>
      </c>
      <c r="C7" s="14" t="s">
        <v>16</v>
      </c>
      <c r="D7" s="28" t="s">
        <v>12</v>
      </c>
      <c r="E7" s="32">
        <v>100000029468</v>
      </c>
      <c r="F7" s="30">
        <v>900900027</v>
      </c>
      <c r="G7" s="17" t="s">
        <v>13</v>
      </c>
      <c r="H7" s="22">
        <v>22208</v>
      </c>
      <c r="I7" s="37">
        <v>1480.53</v>
      </c>
      <c r="J7" s="74">
        <v>141001.96</v>
      </c>
    </row>
    <row r="8" spans="1:10" ht="21">
      <c r="A8" s="10">
        <v>4</v>
      </c>
      <c r="B8" s="50" t="s">
        <v>18</v>
      </c>
      <c r="C8" s="51" t="s">
        <v>19</v>
      </c>
      <c r="D8" s="52" t="s">
        <v>20</v>
      </c>
      <c r="E8" s="53">
        <v>100000029416</v>
      </c>
      <c r="F8" s="34">
        <v>900900027</v>
      </c>
      <c r="G8" s="54" t="s">
        <v>21</v>
      </c>
      <c r="H8" s="22">
        <v>14766</v>
      </c>
      <c r="I8" s="47">
        <v>1230.5</v>
      </c>
      <c r="J8" s="75">
        <v>337.12</v>
      </c>
    </row>
    <row r="9" spans="1:10" ht="21">
      <c r="A9" s="11">
        <v>5</v>
      </c>
      <c r="B9" s="23" t="s">
        <v>22</v>
      </c>
      <c r="C9" s="14" t="s">
        <v>23</v>
      </c>
      <c r="D9" s="28" t="s">
        <v>24</v>
      </c>
      <c r="E9" s="32">
        <v>100000081911</v>
      </c>
      <c r="F9" s="30">
        <v>900900027</v>
      </c>
      <c r="G9" s="17" t="s">
        <v>17</v>
      </c>
      <c r="H9" s="22">
        <v>622000</v>
      </c>
      <c r="I9" s="47">
        <v>77750</v>
      </c>
      <c r="J9" s="75">
        <v>77750</v>
      </c>
    </row>
    <row r="10" spans="1:10" ht="21">
      <c r="A10" s="11">
        <v>6</v>
      </c>
      <c r="B10" s="23" t="s">
        <v>22</v>
      </c>
      <c r="C10" s="14" t="s">
        <v>25</v>
      </c>
      <c r="D10" s="28" t="s">
        <v>26</v>
      </c>
      <c r="E10" s="32">
        <v>100000089822</v>
      </c>
      <c r="F10" s="30">
        <v>900900027</v>
      </c>
      <c r="G10" s="17" t="s">
        <v>17</v>
      </c>
      <c r="H10" s="22">
        <v>990000</v>
      </c>
      <c r="I10" s="47">
        <v>123750</v>
      </c>
      <c r="J10" s="75">
        <v>123750</v>
      </c>
    </row>
    <row r="11" spans="1:10" ht="21">
      <c r="A11" s="10">
        <v>7</v>
      </c>
      <c r="B11" s="50" t="s">
        <v>28</v>
      </c>
      <c r="C11" s="14" t="s">
        <v>29</v>
      </c>
      <c r="D11" s="28" t="s">
        <v>30</v>
      </c>
      <c r="E11" s="53">
        <v>100000107404</v>
      </c>
      <c r="F11" s="28">
        <v>900900027</v>
      </c>
      <c r="G11" s="17" t="s">
        <v>17</v>
      </c>
      <c r="H11" s="22">
        <v>17120</v>
      </c>
      <c r="I11" s="47">
        <v>2140</v>
      </c>
      <c r="J11" s="75">
        <v>2140</v>
      </c>
    </row>
    <row r="12" spans="1:10" ht="21">
      <c r="A12" s="11">
        <v>8</v>
      </c>
      <c r="B12" s="50" t="s">
        <v>28</v>
      </c>
      <c r="C12" s="51" t="s">
        <v>29</v>
      </c>
      <c r="D12" s="52" t="s">
        <v>30</v>
      </c>
      <c r="E12" s="53">
        <v>100000107405</v>
      </c>
      <c r="F12" s="34">
        <v>900900027</v>
      </c>
      <c r="G12" s="54" t="s">
        <v>17</v>
      </c>
      <c r="H12" s="22">
        <v>17120</v>
      </c>
      <c r="I12" s="47">
        <v>2140</v>
      </c>
      <c r="J12" s="75">
        <v>2140</v>
      </c>
    </row>
    <row r="13" spans="1:15" ht="21">
      <c r="A13" s="11">
        <v>9</v>
      </c>
      <c r="B13" s="50" t="s">
        <v>28</v>
      </c>
      <c r="C13" s="51" t="s">
        <v>29</v>
      </c>
      <c r="D13" s="52" t="s">
        <v>30</v>
      </c>
      <c r="E13" s="53">
        <v>100000107406</v>
      </c>
      <c r="F13" s="34">
        <v>900900027</v>
      </c>
      <c r="G13" s="54" t="s">
        <v>17</v>
      </c>
      <c r="H13" s="22">
        <v>17120</v>
      </c>
      <c r="I13" s="47">
        <v>2140</v>
      </c>
      <c r="J13" s="75">
        <v>2140</v>
      </c>
      <c r="O13" s="55"/>
    </row>
    <row r="14" spans="1:10" ht="21">
      <c r="A14" s="10">
        <v>10</v>
      </c>
      <c r="B14" s="50" t="s">
        <v>28</v>
      </c>
      <c r="C14" s="51" t="s">
        <v>29</v>
      </c>
      <c r="D14" s="52" t="s">
        <v>30</v>
      </c>
      <c r="E14" s="53">
        <v>100000107407</v>
      </c>
      <c r="F14" s="34">
        <v>900900027</v>
      </c>
      <c r="G14" s="54" t="s">
        <v>17</v>
      </c>
      <c r="H14" s="22">
        <v>17120</v>
      </c>
      <c r="I14" s="47">
        <v>2140</v>
      </c>
      <c r="J14" s="75">
        <v>2140</v>
      </c>
    </row>
    <row r="15" spans="1:10" ht="21">
      <c r="A15" s="11">
        <v>11</v>
      </c>
      <c r="B15" s="50" t="s">
        <v>28</v>
      </c>
      <c r="C15" s="51" t="s">
        <v>29</v>
      </c>
      <c r="D15" s="52" t="s">
        <v>30</v>
      </c>
      <c r="E15" s="53">
        <v>100000107408</v>
      </c>
      <c r="F15" s="34">
        <v>900900027</v>
      </c>
      <c r="G15" s="54" t="s">
        <v>17</v>
      </c>
      <c r="H15" s="22">
        <v>17120</v>
      </c>
      <c r="I15" s="47">
        <v>2140</v>
      </c>
      <c r="J15" s="75">
        <v>2140</v>
      </c>
    </row>
    <row r="16" spans="1:10" ht="21">
      <c r="A16" s="11">
        <v>12</v>
      </c>
      <c r="B16" s="50" t="s">
        <v>28</v>
      </c>
      <c r="C16" s="51" t="s">
        <v>29</v>
      </c>
      <c r="D16" s="52" t="s">
        <v>30</v>
      </c>
      <c r="E16" s="53">
        <v>100000107409</v>
      </c>
      <c r="F16" s="34">
        <v>900900027</v>
      </c>
      <c r="G16" s="54" t="s">
        <v>17</v>
      </c>
      <c r="H16" s="22">
        <v>17120</v>
      </c>
      <c r="I16" s="47">
        <v>2140</v>
      </c>
      <c r="J16" s="75">
        <v>2140</v>
      </c>
    </row>
    <row r="17" spans="1:10" ht="21">
      <c r="A17" s="10">
        <v>13</v>
      </c>
      <c r="B17" s="50" t="s">
        <v>28</v>
      </c>
      <c r="C17" s="51" t="s">
        <v>29</v>
      </c>
      <c r="D17" s="52" t="s">
        <v>30</v>
      </c>
      <c r="E17" s="53">
        <v>100000107410</v>
      </c>
      <c r="F17" s="34">
        <v>900900027</v>
      </c>
      <c r="G17" s="54" t="s">
        <v>17</v>
      </c>
      <c r="H17" s="22">
        <v>17120</v>
      </c>
      <c r="I17" s="47">
        <v>2140</v>
      </c>
      <c r="J17" s="75">
        <v>2140</v>
      </c>
    </row>
    <row r="18" spans="1:10" ht="21">
      <c r="A18" s="11">
        <v>14</v>
      </c>
      <c r="B18" s="50" t="s">
        <v>28</v>
      </c>
      <c r="C18" s="51" t="s">
        <v>29</v>
      </c>
      <c r="D18" s="52" t="s">
        <v>30</v>
      </c>
      <c r="E18" s="53">
        <v>100000107411</v>
      </c>
      <c r="F18" s="34">
        <v>900900027</v>
      </c>
      <c r="G18" s="54" t="s">
        <v>17</v>
      </c>
      <c r="H18" s="22">
        <v>17120</v>
      </c>
      <c r="I18" s="47">
        <v>2140</v>
      </c>
      <c r="J18" s="75">
        <v>2140</v>
      </c>
    </row>
    <row r="19" spans="1:10" ht="21">
      <c r="A19" s="11">
        <v>15</v>
      </c>
      <c r="B19" s="50" t="s">
        <v>28</v>
      </c>
      <c r="C19" s="51" t="s">
        <v>29</v>
      </c>
      <c r="D19" s="52" t="s">
        <v>30</v>
      </c>
      <c r="E19" s="53">
        <v>100000107412</v>
      </c>
      <c r="F19" s="34">
        <v>900900027</v>
      </c>
      <c r="G19" s="54" t="s">
        <v>17</v>
      </c>
      <c r="H19" s="22">
        <v>17120</v>
      </c>
      <c r="I19" s="47">
        <v>2140</v>
      </c>
      <c r="J19" s="75">
        <v>2140</v>
      </c>
    </row>
    <row r="20" spans="1:10" ht="21">
      <c r="A20" s="10">
        <v>16</v>
      </c>
      <c r="B20" s="50" t="s">
        <v>28</v>
      </c>
      <c r="C20" s="51" t="s">
        <v>29</v>
      </c>
      <c r="D20" s="52" t="s">
        <v>30</v>
      </c>
      <c r="E20" s="53">
        <v>100000107413</v>
      </c>
      <c r="F20" s="34">
        <v>900900027</v>
      </c>
      <c r="G20" s="54" t="s">
        <v>17</v>
      </c>
      <c r="H20" s="22">
        <v>17120</v>
      </c>
      <c r="I20" s="47">
        <v>2140</v>
      </c>
      <c r="J20" s="75">
        <v>2140</v>
      </c>
    </row>
    <row r="21" spans="1:10" ht="21">
      <c r="A21" s="11">
        <v>17</v>
      </c>
      <c r="B21" s="50" t="s">
        <v>31</v>
      </c>
      <c r="C21" s="51" t="s">
        <v>32</v>
      </c>
      <c r="D21" s="52" t="s">
        <v>30</v>
      </c>
      <c r="E21" s="53">
        <v>100000107402</v>
      </c>
      <c r="F21" s="34">
        <v>900900027</v>
      </c>
      <c r="G21" s="54" t="s">
        <v>17</v>
      </c>
      <c r="H21" s="22">
        <v>250000</v>
      </c>
      <c r="I21" s="47">
        <v>31250</v>
      </c>
      <c r="J21" s="75">
        <v>31250</v>
      </c>
    </row>
    <row r="22" spans="1:10" ht="21">
      <c r="A22" s="11">
        <v>18</v>
      </c>
      <c r="B22" s="50" t="s">
        <v>31</v>
      </c>
      <c r="C22" s="51" t="s">
        <v>33</v>
      </c>
      <c r="D22" s="52" t="s">
        <v>30</v>
      </c>
      <c r="E22" s="53">
        <v>100000107403</v>
      </c>
      <c r="F22" s="34">
        <v>900900027</v>
      </c>
      <c r="G22" s="54" t="s">
        <v>17</v>
      </c>
      <c r="H22" s="22">
        <v>243425</v>
      </c>
      <c r="I22" s="47">
        <v>30428.13</v>
      </c>
      <c r="J22" s="75">
        <v>30428.12</v>
      </c>
    </row>
    <row r="23" spans="1:10" ht="21">
      <c r="A23" s="10">
        <v>19</v>
      </c>
      <c r="B23" s="50" t="s">
        <v>27</v>
      </c>
      <c r="C23" s="14" t="s">
        <v>39</v>
      </c>
      <c r="D23" s="28" t="s">
        <v>40</v>
      </c>
      <c r="E23" s="32">
        <v>100000177139</v>
      </c>
      <c r="F23" s="34">
        <v>900900027</v>
      </c>
      <c r="G23" s="17" t="s">
        <v>41</v>
      </c>
      <c r="H23" s="22">
        <v>6370</v>
      </c>
      <c r="I23" s="37">
        <v>1592.5</v>
      </c>
      <c r="J23" s="74">
        <v>1592.5</v>
      </c>
    </row>
    <row r="24" spans="1:16" ht="21">
      <c r="A24" s="11">
        <v>20</v>
      </c>
      <c r="B24" s="50" t="s">
        <v>27</v>
      </c>
      <c r="C24" s="14" t="s">
        <v>39</v>
      </c>
      <c r="D24" s="28" t="s">
        <v>40</v>
      </c>
      <c r="E24" s="32">
        <v>100000177140</v>
      </c>
      <c r="F24" s="34">
        <v>900900027</v>
      </c>
      <c r="G24" s="17" t="s">
        <v>41</v>
      </c>
      <c r="H24" s="22">
        <v>6370</v>
      </c>
      <c r="I24" s="37">
        <v>1592.5</v>
      </c>
      <c r="J24" s="74">
        <v>1592.5</v>
      </c>
      <c r="P24" s="56"/>
    </row>
    <row r="25" spans="1:10" ht="21">
      <c r="A25" s="11">
        <v>21</v>
      </c>
      <c r="B25" s="50" t="s">
        <v>27</v>
      </c>
      <c r="C25" s="14" t="s">
        <v>39</v>
      </c>
      <c r="D25" s="28" t="s">
        <v>40</v>
      </c>
      <c r="E25" s="32">
        <v>100000177141</v>
      </c>
      <c r="F25" s="34">
        <v>900900027</v>
      </c>
      <c r="G25" s="17" t="s">
        <v>41</v>
      </c>
      <c r="H25" s="47">
        <v>6370</v>
      </c>
      <c r="I25" s="57">
        <v>1592.5</v>
      </c>
      <c r="J25" s="76">
        <v>1592.5</v>
      </c>
    </row>
    <row r="26" spans="1:10" ht="21">
      <c r="A26" s="10">
        <v>22</v>
      </c>
      <c r="B26" s="50" t="s">
        <v>31</v>
      </c>
      <c r="C26" s="14" t="s">
        <v>42</v>
      </c>
      <c r="D26" s="43" t="s">
        <v>43</v>
      </c>
      <c r="E26" s="44">
        <v>100000194544</v>
      </c>
      <c r="F26" s="34">
        <v>900900027</v>
      </c>
      <c r="G26" s="17" t="s">
        <v>17</v>
      </c>
      <c r="H26" s="47">
        <v>67400</v>
      </c>
      <c r="I26" s="57">
        <v>529.44</v>
      </c>
      <c r="J26" s="76">
        <v>8425.18</v>
      </c>
    </row>
    <row r="27" spans="1:10" ht="21">
      <c r="A27" s="11">
        <v>23</v>
      </c>
      <c r="B27" s="50" t="s">
        <v>31</v>
      </c>
      <c r="C27" s="42" t="s">
        <v>42</v>
      </c>
      <c r="D27" s="46" t="s">
        <v>43</v>
      </c>
      <c r="E27" s="32">
        <v>100000194545</v>
      </c>
      <c r="F27" s="34">
        <v>900900027</v>
      </c>
      <c r="G27" s="45" t="s">
        <v>17</v>
      </c>
      <c r="H27" s="47">
        <v>67400</v>
      </c>
      <c r="I27" s="37">
        <v>529.44</v>
      </c>
      <c r="J27" s="74">
        <v>8425.18</v>
      </c>
    </row>
    <row r="28" spans="1:10" ht="21">
      <c r="A28" s="11">
        <v>24</v>
      </c>
      <c r="B28" s="50" t="s">
        <v>31</v>
      </c>
      <c r="C28" s="14" t="s">
        <v>42</v>
      </c>
      <c r="D28" s="17" t="s">
        <v>43</v>
      </c>
      <c r="E28" s="44">
        <v>100000194546</v>
      </c>
      <c r="F28" s="34">
        <v>900900027</v>
      </c>
      <c r="G28" s="17" t="s">
        <v>17</v>
      </c>
      <c r="H28" s="36">
        <v>67400</v>
      </c>
      <c r="I28" s="37">
        <v>529.44</v>
      </c>
      <c r="J28" s="74">
        <v>8425.18</v>
      </c>
    </row>
    <row r="29" spans="1:10" ht="21">
      <c r="A29" s="41">
        <v>25</v>
      </c>
      <c r="B29" s="23" t="s">
        <v>22</v>
      </c>
      <c r="C29" s="14" t="s">
        <v>45</v>
      </c>
      <c r="D29" s="64" t="s">
        <v>46</v>
      </c>
      <c r="E29" s="32">
        <v>100000182412</v>
      </c>
      <c r="F29" s="61">
        <v>900900027</v>
      </c>
      <c r="G29" s="46" t="s">
        <v>47</v>
      </c>
      <c r="H29" s="62">
        <v>259047.62</v>
      </c>
      <c r="I29" s="47">
        <f>34228.78</f>
        <v>34228.78</v>
      </c>
      <c r="J29" s="75">
        <v>45740.73</v>
      </c>
    </row>
    <row r="30" spans="1:10" ht="21">
      <c r="A30" s="3">
        <v>26</v>
      </c>
      <c r="B30" s="67" t="s">
        <v>22</v>
      </c>
      <c r="C30" s="68" t="s">
        <v>45</v>
      </c>
      <c r="D30" s="69" t="s">
        <v>46</v>
      </c>
      <c r="E30" s="70" t="s">
        <v>48</v>
      </c>
      <c r="F30" s="71">
        <v>900900027</v>
      </c>
      <c r="G30" s="73" t="s">
        <v>49</v>
      </c>
      <c r="H30" s="63">
        <v>60952.38</v>
      </c>
      <c r="I30" s="36">
        <f>60951.38+1</f>
        <v>60952.38</v>
      </c>
      <c r="J30" s="65">
        <v>0</v>
      </c>
    </row>
    <row r="31" spans="1:10" ht="21" thickBot="1">
      <c r="A31" s="3"/>
      <c r="B31" s="19"/>
      <c r="C31" s="20"/>
      <c r="D31" s="4"/>
      <c r="E31" s="21"/>
      <c r="F31" s="4"/>
      <c r="G31" s="5" t="s">
        <v>34</v>
      </c>
      <c r="H31" s="38">
        <f>SUM(H5:H30)</f>
        <v>6252501</v>
      </c>
      <c r="I31" s="38">
        <f>SUM(I5:I30)</f>
        <v>615342.26</v>
      </c>
      <c r="J31" s="66">
        <f>SUM(J5:J30)</f>
        <v>728217.1100000001</v>
      </c>
    </row>
    <row r="32" spans="3:8" ht="21" thickTop="1">
      <c r="C32" s="6"/>
      <c r="G32" s="7"/>
      <c r="H32" s="39"/>
    </row>
    <row r="33" spans="3:8" ht="21">
      <c r="C33" s="6"/>
      <c r="G33" s="7"/>
      <c r="H33" s="39"/>
    </row>
    <row r="34" spans="1:8" ht="21">
      <c r="A34" s="8"/>
      <c r="B34" s="8" t="s">
        <v>35</v>
      </c>
      <c r="C34" s="8"/>
      <c r="D34" s="7"/>
      <c r="E34" s="40"/>
      <c r="F34" s="7"/>
      <c r="G34" s="7"/>
      <c r="H34" s="39"/>
    </row>
    <row r="35" spans="2:12" ht="21">
      <c r="B35" s="8" t="s">
        <v>51</v>
      </c>
      <c r="C35" s="6"/>
      <c r="G35" s="7"/>
      <c r="H35" s="39"/>
      <c r="L35" s="56"/>
    </row>
    <row r="36" spans="2:8" ht="21">
      <c r="B36" s="8" t="s">
        <v>52</v>
      </c>
      <c r="C36" s="6"/>
      <c r="G36" s="7"/>
      <c r="H36" s="39"/>
    </row>
    <row r="37" spans="2:8" ht="21">
      <c r="B37" s="8" t="s">
        <v>36</v>
      </c>
      <c r="C37" s="6"/>
      <c r="G37" s="7"/>
      <c r="H37" s="39"/>
    </row>
    <row r="38" spans="2:8" ht="21">
      <c r="B38" s="8" t="s">
        <v>37</v>
      </c>
      <c r="C38" s="6"/>
      <c r="D38" s="59">
        <f>I31</f>
        <v>615342.26</v>
      </c>
      <c r="E38" s="59">
        <v>728217.1100000001</v>
      </c>
      <c r="G38" s="7"/>
      <c r="H38" s="39"/>
    </row>
    <row r="39" spans="1:8" ht="21">
      <c r="A39" s="8"/>
      <c r="B39" s="8" t="s">
        <v>38</v>
      </c>
      <c r="C39" s="8"/>
      <c r="D39" s="59"/>
      <c r="E39" s="59"/>
      <c r="G39" s="72">
        <v>728217.1100000001</v>
      </c>
      <c r="H39" s="39"/>
    </row>
  </sheetData>
  <sheetProtection/>
  <mergeCells count="3">
    <mergeCell ref="A1:H1"/>
    <mergeCell ref="A2:H2"/>
    <mergeCell ref="A3:H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80" zoomScaleNormal="80" zoomScalePageLayoutView="0" workbookViewId="0" topLeftCell="A1">
      <selection activeCell="E31" sqref="E31"/>
    </sheetView>
  </sheetViews>
  <sheetFormatPr defaultColWidth="9.00390625" defaultRowHeight="15"/>
  <cols>
    <col min="1" max="1" width="6.140625" style="33" bestFit="1" customWidth="1"/>
    <col min="2" max="2" width="17.8515625" style="33" customWidth="1"/>
    <col min="3" max="3" width="33.28125" style="33" bestFit="1" customWidth="1"/>
    <col min="4" max="4" width="14.8515625" style="58" customWidth="1"/>
    <col min="5" max="5" width="17.8515625" style="58" customWidth="1"/>
    <col min="6" max="6" width="12.140625" style="58" customWidth="1"/>
    <col min="7" max="7" width="10.8515625" style="58" bestFit="1" customWidth="1"/>
    <col min="8" max="8" width="17.8515625" style="60" bestFit="1" customWidth="1"/>
    <col min="9" max="9" width="12.7109375" style="77" customWidth="1"/>
    <col min="10" max="16384" width="9.00390625" style="33" customWidth="1"/>
  </cols>
  <sheetData>
    <row r="1" spans="1:8" ht="21">
      <c r="A1" s="86" t="s">
        <v>0</v>
      </c>
      <c r="B1" s="86"/>
      <c r="C1" s="86"/>
      <c r="D1" s="86"/>
      <c r="E1" s="86"/>
      <c r="F1" s="86"/>
      <c r="G1" s="86"/>
      <c r="H1" s="86"/>
    </row>
    <row r="2" spans="1:8" ht="21">
      <c r="A2" s="86" t="s">
        <v>1</v>
      </c>
      <c r="B2" s="86"/>
      <c r="C2" s="86"/>
      <c r="D2" s="86"/>
      <c r="E2" s="86"/>
      <c r="F2" s="86"/>
      <c r="G2" s="86"/>
      <c r="H2" s="86"/>
    </row>
    <row r="3" spans="1:8" ht="21">
      <c r="A3" s="87" t="s">
        <v>54</v>
      </c>
      <c r="B3" s="87"/>
      <c r="C3" s="87"/>
      <c r="D3" s="87"/>
      <c r="E3" s="87"/>
      <c r="F3" s="87"/>
      <c r="G3" s="87"/>
      <c r="H3" s="87"/>
    </row>
    <row r="4" spans="1:9" ht="42">
      <c r="A4" s="9" t="s">
        <v>2</v>
      </c>
      <c r="B4" s="1" t="s">
        <v>3</v>
      </c>
      <c r="C4" s="1" t="s">
        <v>4</v>
      </c>
      <c r="D4" s="26" t="s">
        <v>5</v>
      </c>
      <c r="E4" s="18" t="s">
        <v>6</v>
      </c>
      <c r="F4" s="26" t="s">
        <v>7</v>
      </c>
      <c r="G4" s="2" t="s">
        <v>8</v>
      </c>
      <c r="H4" s="25" t="s">
        <v>9</v>
      </c>
      <c r="I4" s="78" t="s">
        <v>55</v>
      </c>
    </row>
    <row r="5" spans="1:9" ht="21">
      <c r="A5" s="10">
        <v>1</v>
      </c>
      <c r="B5" s="24" t="s">
        <v>10</v>
      </c>
      <c r="C5" s="12" t="s">
        <v>11</v>
      </c>
      <c r="D5" s="27" t="s">
        <v>12</v>
      </c>
      <c r="E5" s="31">
        <v>100000029469</v>
      </c>
      <c r="F5" s="29">
        <v>900900027</v>
      </c>
      <c r="G5" s="15" t="s">
        <v>13</v>
      </c>
      <c r="H5" s="35">
        <v>1602304</v>
      </c>
      <c r="I5" s="83">
        <v>106820.26</v>
      </c>
    </row>
    <row r="6" spans="1:9" ht="21">
      <c r="A6" s="11">
        <v>2</v>
      </c>
      <c r="B6" s="23" t="s">
        <v>10</v>
      </c>
      <c r="C6" s="13" t="s">
        <v>14</v>
      </c>
      <c r="D6" s="28" t="s">
        <v>12</v>
      </c>
      <c r="E6" s="32">
        <v>100000029470</v>
      </c>
      <c r="F6" s="30">
        <v>900900027</v>
      </c>
      <c r="G6" s="16" t="s">
        <v>13</v>
      </c>
      <c r="H6" s="22">
        <v>1795288</v>
      </c>
      <c r="I6" s="84">
        <v>119685.86</v>
      </c>
    </row>
    <row r="7" spans="1:9" ht="21">
      <c r="A7" s="10">
        <v>3</v>
      </c>
      <c r="B7" s="23" t="s">
        <v>15</v>
      </c>
      <c r="C7" s="14" t="s">
        <v>16</v>
      </c>
      <c r="D7" s="28" t="s">
        <v>12</v>
      </c>
      <c r="E7" s="32">
        <v>100000029468</v>
      </c>
      <c r="F7" s="30">
        <v>900900027</v>
      </c>
      <c r="G7" s="17" t="s">
        <v>13</v>
      </c>
      <c r="H7" s="22">
        <v>22208</v>
      </c>
      <c r="I7" s="84">
        <v>1480.53</v>
      </c>
    </row>
    <row r="8" spans="1:9" ht="21">
      <c r="A8" s="11">
        <v>4</v>
      </c>
      <c r="B8" s="23" t="s">
        <v>22</v>
      </c>
      <c r="C8" s="14" t="s">
        <v>23</v>
      </c>
      <c r="D8" s="28" t="s">
        <v>24</v>
      </c>
      <c r="E8" s="32">
        <v>100000081911</v>
      </c>
      <c r="F8" s="30">
        <v>900900027</v>
      </c>
      <c r="G8" s="17" t="s">
        <v>17</v>
      </c>
      <c r="H8" s="22">
        <v>622000</v>
      </c>
      <c r="I8" s="80">
        <v>37702.42</v>
      </c>
    </row>
    <row r="9" spans="1:9" ht="21">
      <c r="A9" s="10">
        <v>5</v>
      </c>
      <c r="B9" s="23" t="s">
        <v>22</v>
      </c>
      <c r="C9" s="14" t="s">
        <v>25</v>
      </c>
      <c r="D9" s="28" t="s">
        <v>26</v>
      </c>
      <c r="E9" s="32">
        <v>100000089822</v>
      </c>
      <c r="F9" s="30">
        <v>900900027</v>
      </c>
      <c r="G9" s="17" t="s">
        <v>17</v>
      </c>
      <c r="H9" s="22">
        <v>990000</v>
      </c>
      <c r="I9" s="80">
        <v>123750</v>
      </c>
    </row>
    <row r="10" spans="1:9" ht="21">
      <c r="A10" s="11">
        <v>6</v>
      </c>
      <c r="B10" s="50" t="s">
        <v>28</v>
      </c>
      <c r="C10" s="14" t="s">
        <v>29</v>
      </c>
      <c r="D10" s="28" t="s">
        <v>30</v>
      </c>
      <c r="E10" s="53">
        <v>100000107404</v>
      </c>
      <c r="F10" s="28">
        <v>900900027</v>
      </c>
      <c r="G10" s="17" t="s">
        <v>17</v>
      </c>
      <c r="H10" s="22">
        <v>17120</v>
      </c>
      <c r="I10" s="80">
        <v>2140</v>
      </c>
    </row>
    <row r="11" spans="1:9" ht="21">
      <c r="A11" s="10">
        <v>7</v>
      </c>
      <c r="B11" s="50" t="s">
        <v>28</v>
      </c>
      <c r="C11" s="51" t="s">
        <v>29</v>
      </c>
      <c r="D11" s="52" t="s">
        <v>30</v>
      </c>
      <c r="E11" s="53">
        <v>100000107405</v>
      </c>
      <c r="F11" s="34">
        <v>900900027</v>
      </c>
      <c r="G11" s="54" t="s">
        <v>17</v>
      </c>
      <c r="H11" s="22">
        <v>17120</v>
      </c>
      <c r="I11" s="80">
        <v>2140</v>
      </c>
    </row>
    <row r="12" spans="1:14" ht="21">
      <c r="A12" s="11">
        <v>8</v>
      </c>
      <c r="B12" s="50" t="s">
        <v>28</v>
      </c>
      <c r="C12" s="51" t="s">
        <v>29</v>
      </c>
      <c r="D12" s="52" t="s">
        <v>30</v>
      </c>
      <c r="E12" s="53">
        <v>100000107406</v>
      </c>
      <c r="F12" s="34">
        <v>900900027</v>
      </c>
      <c r="G12" s="54" t="s">
        <v>17</v>
      </c>
      <c r="H12" s="22">
        <v>17120</v>
      </c>
      <c r="I12" s="80">
        <v>2140</v>
      </c>
      <c r="N12" s="55"/>
    </row>
    <row r="13" spans="1:9" ht="21">
      <c r="A13" s="10">
        <v>9</v>
      </c>
      <c r="B13" s="50" t="s">
        <v>28</v>
      </c>
      <c r="C13" s="51" t="s">
        <v>29</v>
      </c>
      <c r="D13" s="52" t="s">
        <v>30</v>
      </c>
      <c r="E13" s="53">
        <v>100000107407</v>
      </c>
      <c r="F13" s="34">
        <v>900900027</v>
      </c>
      <c r="G13" s="54" t="s">
        <v>17</v>
      </c>
      <c r="H13" s="22">
        <v>17120</v>
      </c>
      <c r="I13" s="80">
        <v>2140</v>
      </c>
    </row>
    <row r="14" spans="1:9" ht="21">
      <c r="A14" s="11">
        <v>10</v>
      </c>
      <c r="B14" s="50" t="s">
        <v>28</v>
      </c>
      <c r="C14" s="51" t="s">
        <v>29</v>
      </c>
      <c r="D14" s="52" t="s">
        <v>30</v>
      </c>
      <c r="E14" s="53">
        <v>100000107408</v>
      </c>
      <c r="F14" s="34">
        <v>900900027</v>
      </c>
      <c r="G14" s="54" t="s">
        <v>17</v>
      </c>
      <c r="H14" s="22">
        <v>17120</v>
      </c>
      <c r="I14" s="80">
        <v>2140</v>
      </c>
    </row>
    <row r="15" spans="1:9" ht="21">
      <c r="A15" s="10">
        <v>11</v>
      </c>
      <c r="B15" s="50" t="s">
        <v>28</v>
      </c>
      <c r="C15" s="51" t="s">
        <v>29</v>
      </c>
      <c r="D15" s="52" t="s">
        <v>30</v>
      </c>
      <c r="E15" s="53">
        <v>100000107409</v>
      </c>
      <c r="F15" s="34">
        <v>900900027</v>
      </c>
      <c r="G15" s="54" t="s">
        <v>17</v>
      </c>
      <c r="H15" s="22">
        <v>17120</v>
      </c>
      <c r="I15" s="80">
        <v>2140</v>
      </c>
    </row>
    <row r="16" spans="1:9" ht="21">
      <c r="A16" s="11">
        <v>12</v>
      </c>
      <c r="B16" s="50" t="s">
        <v>28</v>
      </c>
      <c r="C16" s="51" t="s">
        <v>29</v>
      </c>
      <c r="D16" s="52" t="s">
        <v>30</v>
      </c>
      <c r="E16" s="53">
        <v>100000107410</v>
      </c>
      <c r="F16" s="34">
        <v>900900027</v>
      </c>
      <c r="G16" s="54" t="s">
        <v>17</v>
      </c>
      <c r="H16" s="22">
        <v>17120</v>
      </c>
      <c r="I16" s="80">
        <v>2140</v>
      </c>
    </row>
    <row r="17" spans="1:9" ht="21">
      <c r="A17" s="10">
        <v>13</v>
      </c>
      <c r="B17" s="50" t="s">
        <v>28</v>
      </c>
      <c r="C17" s="51" t="s">
        <v>29</v>
      </c>
      <c r="D17" s="52" t="s">
        <v>30</v>
      </c>
      <c r="E17" s="53">
        <v>100000107411</v>
      </c>
      <c r="F17" s="34">
        <v>900900027</v>
      </c>
      <c r="G17" s="54" t="s">
        <v>17</v>
      </c>
      <c r="H17" s="22">
        <v>17120</v>
      </c>
      <c r="I17" s="80">
        <v>2140</v>
      </c>
    </row>
    <row r="18" spans="1:9" ht="21">
      <c r="A18" s="11">
        <v>14</v>
      </c>
      <c r="B18" s="50" t="s">
        <v>28</v>
      </c>
      <c r="C18" s="51" t="s">
        <v>29</v>
      </c>
      <c r="D18" s="52" t="s">
        <v>30</v>
      </c>
      <c r="E18" s="53">
        <v>100000107412</v>
      </c>
      <c r="F18" s="34">
        <v>900900027</v>
      </c>
      <c r="G18" s="54" t="s">
        <v>17</v>
      </c>
      <c r="H18" s="22">
        <v>17120</v>
      </c>
      <c r="I18" s="80">
        <v>2140</v>
      </c>
    </row>
    <row r="19" spans="1:9" ht="21">
      <c r="A19" s="10">
        <v>15</v>
      </c>
      <c r="B19" s="50" t="s">
        <v>28</v>
      </c>
      <c r="C19" s="51" t="s">
        <v>29</v>
      </c>
      <c r="D19" s="52" t="s">
        <v>30</v>
      </c>
      <c r="E19" s="53">
        <v>100000107413</v>
      </c>
      <c r="F19" s="34">
        <v>900900027</v>
      </c>
      <c r="G19" s="54" t="s">
        <v>17</v>
      </c>
      <c r="H19" s="22">
        <v>17120</v>
      </c>
      <c r="I19" s="80">
        <v>2140</v>
      </c>
    </row>
    <row r="20" spans="1:9" ht="21">
      <c r="A20" s="11">
        <v>16</v>
      </c>
      <c r="B20" s="50" t="s">
        <v>31</v>
      </c>
      <c r="C20" s="51" t="s">
        <v>32</v>
      </c>
      <c r="D20" s="52" t="s">
        <v>30</v>
      </c>
      <c r="E20" s="53">
        <v>100000107402</v>
      </c>
      <c r="F20" s="34">
        <v>900900027</v>
      </c>
      <c r="G20" s="54" t="s">
        <v>17</v>
      </c>
      <c r="H20" s="22">
        <v>250000</v>
      </c>
      <c r="I20" s="80">
        <v>31250</v>
      </c>
    </row>
    <row r="21" spans="1:9" ht="21">
      <c r="A21" s="10">
        <v>17</v>
      </c>
      <c r="B21" s="50" t="s">
        <v>31</v>
      </c>
      <c r="C21" s="51" t="s">
        <v>33</v>
      </c>
      <c r="D21" s="52" t="s">
        <v>30</v>
      </c>
      <c r="E21" s="53">
        <v>100000107403</v>
      </c>
      <c r="F21" s="34">
        <v>900900027</v>
      </c>
      <c r="G21" s="54" t="s">
        <v>17</v>
      </c>
      <c r="H21" s="22">
        <v>243425</v>
      </c>
      <c r="I21" s="85">
        <v>30428.13</v>
      </c>
    </row>
    <row r="22" spans="1:9" ht="21">
      <c r="A22" s="11">
        <v>18</v>
      </c>
      <c r="B22" s="50" t="s">
        <v>27</v>
      </c>
      <c r="C22" s="14" t="s">
        <v>39</v>
      </c>
      <c r="D22" s="28" t="s">
        <v>40</v>
      </c>
      <c r="E22" s="32">
        <v>100000177139</v>
      </c>
      <c r="F22" s="34">
        <v>900900027</v>
      </c>
      <c r="G22" s="17" t="s">
        <v>41</v>
      </c>
      <c r="H22" s="22">
        <v>6370</v>
      </c>
      <c r="I22" s="79">
        <v>1592.5</v>
      </c>
    </row>
    <row r="23" spans="1:15" ht="21">
      <c r="A23" s="10">
        <v>19</v>
      </c>
      <c r="B23" s="50" t="s">
        <v>27</v>
      </c>
      <c r="C23" s="14" t="s">
        <v>39</v>
      </c>
      <c r="D23" s="28" t="s">
        <v>40</v>
      </c>
      <c r="E23" s="32">
        <v>100000177140</v>
      </c>
      <c r="F23" s="34">
        <v>900900027</v>
      </c>
      <c r="G23" s="17" t="s">
        <v>41</v>
      </c>
      <c r="H23" s="22">
        <v>6370</v>
      </c>
      <c r="I23" s="79">
        <v>1592.5</v>
      </c>
      <c r="O23" s="56"/>
    </row>
    <row r="24" spans="1:9" ht="21">
      <c r="A24" s="11">
        <v>20</v>
      </c>
      <c r="B24" s="50" t="s">
        <v>27</v>
      </c>
      <c r="C24" s="14" t="s">
        <v>39</v>
      </c>
      <c r="D24" s="28" t="s">
        <v>40</v>
      </c>
      <c r="E24" s="32">
        <v>100000177141</v>
      </c>
      <c r="F24" s="34">
        <v>900900027</v>
      </c>
      <c r="G24" s="17" t="s">
        <v>41</v>
      </c>
      <c r="H24" s="47">
        <v>6370</v>
      </c>
      <c r="I24" s="81">
        <v>1592.5</v>
      </c>
    </row>
    <row r="25" spans="1:9" ht="21">
      <c r="A25" s="10">
        <v>21</v>
      </c>
      <c r="B25" s="50" t="s">
        <v>31</v>
      </c>
      <c r="C25" s="14" t="s">
        <v>42</v>
      </c>
      <c r="D25" s="43" t="s">
        <v>43</v>
      </c>
      <c r="E25" s="44">
        <v>100000194544</v>
      </c>
      <c r="F25" s="34">
        <v>900900027</v>
      </c>
      <c r="G25" s="17" t="s">
        <v>17</v>
      </c>
      <c r="H25" s="47">
        <v>67400</v>
      </c>
      <c r="I25" s="81">
        <v>8425.18</v>
      </c>
    </row>
    <row r="26" spans="1:9" ht="21">
      <c r="A26" s="11">
        <v>22</v>
      </c>
      <c r="B26" s="50" t="s">
        <v>31</v>
      </c>
      <c r="C26" s="42" t="s">
        <v>42</v>
      </c>
      <c r="D26" s="46" t="s">
        <v>43</v>
      </c>
      <c r="E26" s="32">
        <v>100000194545</v>
      </c>
      <c r="F26" s="34">
        <v>900900027</v>
      </c>
      <c r="G26" s="45" t="s">
        <v>17</v>
      </c>
      <c r="H26" s="47">
        <v>67400</v>
      </c>
      <c r="I26" s="79">
        <v>8425.18</v>
      </c>
    </row>
    <row r="27" spans="1:9" ht="21">
      <c r="A27" s="10">
        <v>23</v>
      </c>
      <c r="B27" s="50" t="s">
        <v>31</v>
      </c>
      <c r="C27" s="14" t="s">
        <v>42</v>
      </c>
      <c r="D27" s="17" t="s">
        <v>43</v>
      </c>
      <c r="E27" s="44">
        <v>100000194546</v>
      </c>
      <c r="F27" s="34">
        <v>900900027</v>
      </c>
      <c r="G27" s="17" t="s">
        <v>17</v>
      </c>
      <c r="H27" s="36">
        <v>67400</v>
      </c>
      <c r="I27" s="79">
        <v>8425.18</v>
      </c>
    </row>
    <row r="28" spans="1:9" ht="21">
      <c r="A28" s="11">
        <v>24</v>
      </c>
      <c r="B28" s="23" t="s">
        <v>22</v>
      </c>
      <c r="C28" s="14" t="s">
        <v>45</v>
      </c>
      <c r="D28" s="64" t="s">
        <v>46</v>
      </c>
      <c r="E28" s="32">
        <v>100000182412</v>
      </c>
      <c r="F28" s="61">
        <v>900900027</v>
      </c>
      <c r="G28" s="46" t="s">
        <v>47</v>
      </c>
      <c r="H28" s="62">
        <v>259047.62</v>
      </c>
      <c r="I28" s="80">
        <v>45740.73</v>
      </c>
    </row>
    <row r="29" spans="1:9" ht="21" thickBot="1">
      <c r="A29" s="3"/>
      <c r="B29" s="19"/>
      <c r="C29" s="20"/>
      <c r="D29" s="4"/>
      <c r="E29" s="21"/>
      <c r="F29" s="4"/>
      <c r="G29" s="5" t="s">
        <v>34</v>
      </c>
      <c r="H29" s="38">
        <f>SUM(H5:H28)</f>
        <v>6176782.62</v>
      </c>
      <c r="I29" s="82">
        <f>SUM(I5:I28)</f>
        <v>548310.97</v>
      </c>
    </row>
    <row r="30" spans="3:8" ht="21" thickTop="1">
      <c r="C30" s="6"/>
      <c r="G30" s="7"/>
      <c r="H30" s="39"/>
    </row>
    <row r="31" spans="3:8" ht="21">
      <c r="C31" s="6"/>
      <c r="G31" s="7"/>
      <c r="H31" s="39"/>
    </row>
    <row r="32" spans="1:8" ht="21">
      <c r="A32" s="8"/>
      <c r="B32" s="8" t="s">
        <v>35</v>
      </c>
      <c r="C32" s="8"/>
      <c r="D32" s="7"/>
      <c r="E32" s="40"/>
      <c r="F32" s="7"/>
      <c r="G32" s="7"/>
      <c r="H32" s="39"/>
    </row>
    <row r="33" spans="2:11" ht="21">
      <c r="B33" s="8" t="s">
        <v>56</v>
      </c>
      <c r="C33" s="6"/>
      <c r="G33" s="7"/>
      <c r="H33" s="39"/>
      <c r="K33" s="56"/>
    </row>
    <row r="34" spans="2:8" ht="21">
      <c r="B34" s="8" t="s">
        <v>57</v>
      </c>
      <c r="C34" s="6"/>
      <c r="G34" s="7"/>
      <c r="H34" s="39"/>
    </row>
    <row r="35" spans="2:8" ht="21">
      <c r="B35" s="8" t="s">
        <v>36</v>
      </c>
      <c r="C35" s="6"/>
      <c r="G35" s="7"/>
      <c r="H35" s="39"/>
    </row>
    <row r="36" spans="2:8" ht="21">
      <c r="B36" s="8" t="s">
        <v>37</v>
      </c>
      <c r="C36" s="6"/>
      <c r="D36" s="59">
        <f>I29</f>
        <v>548310.97</v>
      </c>
      <c r="G36" s="7"/>
      <c r="H36" s="39"/>
    </row>
    <row r="37" spans="1:8" ht="21">
      <c r="A37" s="8"/>
      <c r="B37" s="8" t="s">
        <v>38</v>
      </c>
      <c r="C37" s="8"/>
      <c r="D37" s="59"/>
      <c r="E37" s="59">
        <f>I29</f>
        <v>548310.97</v>
      </c>
      <c r="G37" s="72"/>
      <c r="H37" s="39"/>
    </row>
  </sheetData>
  <sheetProtection/>
  <mergeCells count="3">
    <mergeCell ref="A1:H1"/>
    <mergeCell ref="A2:H2"/>
    <mergeCell ref="A3:H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admin</cp:lastModifiedBy>
  <cp:lastPrinted>2022-10-11T03:53:04Z</cp:lastPrinted>
  <dcterms:created xsi:type="dcterms:W3CDTF">2018-10-11T03:14:54Z</dcterms:created>
  <dcterms:modified xsi:type="dcterms:W3CDTF">2022-11-22T03:47:17Z</dcterms:modified>
  <cp:category/>
  <cp:version/>
  <cp:contentType/>
  <cp:contentStatus/>
</cp:coreProperties>
</file>