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รายได้รอการรับรู้ปีงบประมาณ 2566\"/>
    </mc:Choice>
  </mc:AlternateContent>
  <xr:revisionPtr revIDLastSave="0" documentId="13_ncr:1_{C6621117-153F-4873-8206-C8A2279EC1F9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ปี2564" sheetId="1" r:id="rId1"/>
    <sheet name="ปี2565" sheetId="2" r:id="rId2"/>
    <sheet name="ปี2566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J23" i="4"/>
  <c r="I23" i="4"/>
  <c r="E31" i="4" s="1"/>
  <c r="J23" i="2"/>
  <c r="I23" i="2"/>
  <c r="E31" i="2" s="1"/>
  <c r="D30" i="4" l="1"/>
  <c r="H23" i="2"/>
  <c r="I23" i="1"/>
  <c r="D30" i="2" l="1"/>
  <c r="D31" i="1"/>
  <c r="H23" i="1"/>
  <c r="D30" i="1" l="1"/>
</calcChain>
</file>

<file path=xl/sharedStrings.xml><?xml version="1.0" encoding="utf-8"?>
<sst xmlns="http://schemas.openxmlformats.org/spreadsheetml/2006/main" count="274" uniqueCount="64">
  <si>
    <t>ทะเบียนคุมสินทรัพย์รับบริจาค</t>
  </si>
  <si>
    <t>ณ วันที่ 30 กันยายน 2564</t>
  </si>
  <si>
    <t>ประเภทครุภัณฑ์</t>
  </si>
  <si>
    <t>รายการ</t>
  </si>
  <si>
    <t>ว.ด.ป.ได้มา</t>
  </si>
  <si>
    <t>มูลค่ารับบริจาค</t>
  </si>
  <si>
    <t>ครุภัณฑ์สำนักงาน</t>
  </si>
  <si>
    <t>010/000</t>
  </si>
  <si>
    <t>008/000</t>
  </si>
  <si>
    <t>004/000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</si>
  <si>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</si>
  <si>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</si>
  <si>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30.09.2021</t>
  </si>
  <si>
    <t>รหัสแหล่งของเงิน : 6431000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</si>
  <si>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</si>
  <si>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</si>
  <si>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</si>
  <si>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</si>
  <si>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</si>
  <si>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 xml:space="preserve">สำนักบริหารพื้นที่อนุรักษ์ที่ 10 (อุดรธานี) </t>
  </si>
  <si>
    <t>ลำดับที่</t>
  </si>
  <si>
    <t>รหัสสินทรัพย์รายตัว(GFMIS)</t>
  </si>
  <si>
    <t>ศูนย์ต้นทุน (GFMIS)</t>
  </si>
  <si>
    <t>อายุการใช้งาน(ปี)</t>
  </si>
  <si>
    <t>ค่าเสื่อมปี 64 ที่ต้องปรับปรุง</t>
  </si>
  <si>
    <t>ครุภัณฑ์โฆษณาฯ</t>
  </si>
  <si>
    <t>โทรทัศน์สี ยี่ห้อ LG รุ่น LS3150</t>
  </si>
  <si>
    <t>22.08.2013</t>
  </si>
  <si>
    <t>วิดีโอโปรเจคเตอร์ (มัลติมีเดียโปรเจคเตอร์)</t>
  </si>
  <si>
    <t>31.10.2013</t>
  </si>
  <si>
    <t>เครื่องปรับอากาศ ขนาด 18000 บีทียู</t>
  </si>
  <si>
    <t>15.08.2013</t>
  </si>
  <si>
    <t>เครื่องปรับอากาศ MISUBISHI/12,627 BT</t>
  </si>
  <si>
    <t>07.09.2016</t>
  </si>
  <si>
    <t>เครื่องปรับอากาศ FUSION/36,000 BT</t>
  </si>
  <si>
    <t>เครื่องปรับอากาศ EMINENT/37,032 BT</t>
  </si>
  <si>
    <t>เครื่องปรับอากาศ Mitsushita</t>
  </si>
  <si>
    <t>เครื่องปรับอากาศ Samsung/18,556.8 BT</t>
  </si>
  <si>
    <t xml:space="preserve">เครื่องปรับอากาศ SAIJO DENKI </t>
  </si>
  <si>
    <t>11.10.2016</t>
  </si>
  <si>
    <t>เครื่องปรับอากาศ Samsung /24,000</t>
  </si>
  <si>
    <t>คุรภัณฑ์การเกษตร</t>
  </si>
  <si>
    <t>เครื่องฉีดน้ำแรงดันสูงยี่ห้อ:Hyundai</t>
  </si>
  <si>
    <t>02.04.2018</t>
  </si>
  <si>
    <t>คุรภัณฑ์งานบ้าน</t>
  </si>
  <si>
    <t>เครื่องซักผ้ายี่ห้อ:SAMSUNG</t>
  </si>
  <si>
    <t>คุรภัณฑ์โรงงาน</t>
  </si>
  <si>
    <t>เครื่องปั๊มลมยี่ห้อ:MAKITA พร้อมสาย</t>
  </si>
  <si>
    <t xml:space="preserve">เครื่องตัดโลหะยี่ห้อ:Maktec </t>
  </si>
  <si>
    <t xml:space="preserve">เครื่องปรับอากาศยี่ห้อ:PANASONIC </t>
  </si>
  <si>
    <t>เครื่องปรับอากาศขนาด 12000 บีทียู ยี่ห้อ Haier</t>
  </si>
  <si>
    <t>27.09.2018</t>
  </si>
  <si>
    <t>รหัสกิจกรรมหลัก : P4100</t>
  </si>
  <si>
    <t>*ค่าเสื่อมราคาหมด</t>
  </si>
  <si>
    <t>ณ วันที่ 30 กันยายน 2565</t>
  </si>
  <si>
    <t>ค่าเสื่อมปี 65 ที่ต้องปรับปรุง</t>
  </si>
  <si>
    <t>มูลค่าคงเหลือตามบัญชี</t>
  </si>
  <si>
    <t>รหัสแหล่งของเงิน : 6531000</t>
  </si>
  <si>
    <t>วันที่เอกสารและวันที่ผ่านรายการ : 30.09.2022</t>
  </si>
  <si>
    <t>วันที่เอกสารและวันที่ผ่านรายการ : 30.09.2023</t>
  </si>
  <si>
    <t>รหัสแหล่งของเงิน : 6631000</t>
  </si>
  <si>
    <t>ดำเนินการปรับปรุงรายการบัญชีรายได้รอรับรู้ (2213010101) ด้วยคำสั่งงาน (บช.01)</t>
  </si>
  <si>
    <t>ณ วันที่ 30 กันยายน 2566</t>
  </si>
  <si>
    <t>ค่าเสื่อมปี 66 ที่ต้องปรับปรุง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</si>
</sst>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" fontId="2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 shrinkToFit="1" readingOrder="1"/>
    </xf>
    <xf numFmtId="1" fontId="3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left" vertical="center"/>
    </xf>
    <xf numFmtId="4" fontId="3" fillId="0" borderId="4" xfId="0" applyNumberFormat="1" applyFont="1" applyBorder="1"/>
    <xf numFmtId="1" fontId="2" fillId="0" borderId="3" xfId="0" applyNumberFormat="1" applyFont="1" applyBorder="1" applyAlignment="1">
      <alignment horizontal="left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" xfId="1" applyFont="1" applyFill="1" applyBorder="1"/>
    <xf numFmtId="164" fontId="2" fillId="0" borderId="3" xfId="1" applyFont="1" applyFill="1" applyBorder="1"/>
    <xf numFmtId="164" fontId="3" fillId="0" borderId="0" xfId="0" applyNumberFormat="1" applyFont="1" applyAlignment="1">
      <alignment vertical="center"/>
    </xf>
    <xf numFmtId="164" fontId="4" fillId="0" borderId="16" xfId="1" applyFont="1" applyFill="1" applyBorder="1" applyAlignment="1">
      <alignment horizontal="center" vertical="center"/>
    </xf>
    <xf numFmtId="4" fontId="2" fillId="0" borderId="14" xfId="0" applyNumberFormat="1" applyFont="1" applyBorder="1"/>
    <xf numFmtId="0" fontId="6" fillId="0" borderId="0" xfId="0" applyFont="1" applyAlignment="1">
      <alignment vertical="center"/>
    </xf>
    <xf numFmtId="164" fontId="5" fillId="0" borderId="10" xfId="1" applyFont="1" applyBorder="1" applyAlignment="1">
      <alignment vertical="center"/>
    </xf>
    <xf numFmtId="164" fontId="2" fillId="0" borderId="14" xfId="1" applyFont="1" applyFill="1" applyBorder="1"/>
    <xf numFmtId="164" fontId="3" fillId="0" borderId="0" xfId="1" applyFont="1" applyAlignment="1">
      <alignment vertical="center"/>
    </xf>
    <xf numFmtId="164" fontId="5" fillId="0" borderId="0" xfId="1" applyFont="1" applyAlignment="1">
      <alignment vertical="center"/>
    </xf>
    <xf numFmtId="164" fontId="4" fillId="0" borderId="0" xfId="1" applyFont="1" applyAlignment="1">
      <alignment horizontal="center" vertical="center"/>
    </xf>
    <xf numFmtId="164" fontId="5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C19" sqref="C19"/>
    </sheetView>
  </sheetViews>
  <sheetFormatPr defaultColWidth="9" defaultRowHeight="15"/>
  <cols>
    <col min="1" max="1" width="6" style="21" bestFit="1" customWidth="1"/>
    <col min="2" max="2" width="16.140625" style="56" customWidth="1"/>
    <col min="3" max="3" width="35.42578125" style="21" bestFit="1" customWidth="1"/>
    <col min="4" max="4" width="11.140625" style="21" customWidth="1"/>
    <col min="5" max="5" width="15.42578125" style="57" customWidth="1"/>
    <col min="6" max="6" width="12.140625" style="21" customWidth="1"/>
    <col min="7" max="7" width="10.85546875" style="21" customWidth="1"/>
    <col min="8" max="8" width="15.85546875" style="21" customWidth="1"/>
    <col min="9" max="9" width="13.28515625" style="21" customWidth="1"/>
    <col min="10" max="10" width="10.140625" style="21" bestFit="1" customWidth="1"/>
    <col min="11" max="16384" width="9" style="21"/>
  </cols>
  <sheetData>
    <row r="1" spans="1:10" ht="2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10" ht="21">
      <c r="A2" s="71" t="s">
        <v>19</v>
      </c>
      <c r="B2" s="71"/>
      <c r="C2" s="71"/>
      <c r="D2" s="71"/>
      <c r="E2" s="71"/>
      <c r="F2" s="71"/>
      <c r="G2" s="71"/>
      <c r="H2" s="71"/>
      <c r="I2" s="71"/>
    </row>
    <row r="3" spans="1:10" ht="21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10" ht="21">
      <c r="A4" s="6"/>
      <c r="B4" s="6"/>
      <c r="C4" s="6"/>
      <c r="D4" s="6"/>
      <c r="E4" s="6"/>
      <c r="F4" s="6"/>
      <c r="G4" s="6"/>
      <c r="H4" s="6"/>
      <c r="I4" s="51"/>
    </row>
    <row r="5" spans="1:10" ht="42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24</v>
      </c>
    </row>
    <row r="6" spans="1:10" ht="21">
      <c r="A6" s="14">
        <v>1</v>
      </c>
      <c r="B6" s="15" t="s">
        <v>25</v>
      </c>
      <c r="C6" s="16" t="s">
        <v>26</v>
      </c>
      <c r="D6" s="17" t="s">
        <v>27</v>
      </c>
      <c r="E6" s="18">
        <v>100000065257</v>
      </c>
      <c r="F6" s="18">
        <v>900900035</v>
      </c>
      <c r="G6" s="19" t="s">
        <v>8</v>
      </c>
      <c r="H6" s="20">
        <v>15000</v>
      </c>
      <c r="I6" s="1">
        <v>1669.52</v>
      </c>
      <c r="J6" s="50" t="s">
        <v>53</v>
      </c>
    </row>
    <row r="7" spans="1:10" ht="21.75" customHeight="1">
      <c r="A7" s="22">
        <v>2</v>
      </c>
      <c r="B7" s="23" t="s">
        <v>25</v>
      </c>
      <c r="C7" s="24" t="s">
        <v>28</v>
      </c>
      <c r="D7" s="25" t="s">
        <v>29</v>
      </c>
      <c r="E7" s="22">
        <v>100000075362</v>
      </c>
      <c r="F7" s="22">
        <v>900900035</v>
      </c>
      <c r="G7" s="25" t="s">
        <v>8</v>
      </c>
      <c r="H7" s="26">
        <v>18090</v>
      </c>
      <c r="I7" s="3">
        <v>2261.25</v>
      </c>
    </row>
    <row r="8" spans="1:10" ht="21">
      <c r="A8" s="14">
        <v>3</v>
      </c>
      <c r="B8" s="23" t="s">
        <v>6</v>
      </c>
      <c r="C8" s="24" t="s">
        <v>30</v>
      </c>
      <c r="D8" s="25" t="s">
        <v>31</v>
      </c>
      <c r="E8" s="22">
        <v>100000064942</v>
      </c>
      <c r="F8" s="22">
        <v>900900035</v>
      </c>
      <c r="G8" s="25" t="s">
        <v>7</v>
      </c>
      <c r="H8" s="27">
        <v>30000</v>
      </c>
      <c r="I8" s="3">
        <v>3000</v>
      </c>
    </row>
    <row r="9" spans="1:10" ht="21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3">
        <v>2000.03</v>
      </c>
    </row>
    <row r="10" spans="1:10" ht="21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3">
        <v>3800.07</v>
      </c>
    </row>
    <row r="11" spans="1:10" ht="21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3">
        <v>4300.08</v>
      </c>
    </row>
    <row r="12" spans="1:10" ht="21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3">
        <v>3880.07</v>
      </c>
    </row>
    <row r="13" spans="1:10" ht="21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3">
        <v>2299.04</v>
      </c>
    </row>
    <row r="14" spans="1:10" ht="21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3">
        <v>2299.04</v>
      </c>
    </row>
    <row r="15" spans="1:10" ht="21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3">
        <v>4400</v>
      </c>
    </row>
    <row r="16" spans="1:10" ht="21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3">
        <v>2900</v>
      </c>
    </row>
    <row r="17" spans="1:10" ht="21">
      <c r="A17" s="22">
        <v>12</v>
      </c>
      <c r="B17" s="35" t="s">
        <v>41</v>
      </c>
      <c r="C17" s="31" t="s">
        <v>42</v>
      </c>
      <c r="D17" s="4" t="s">
        <v>43</v>
      </c>
      <c r="E17" s="33">
        <v>100000147112</v>
      </c>
      <c r="F17" s="4">
        <v>900900035</v>
      </c>
      <c r="G17" s="4" t="s">
        <v>9</v>
      </c>
      <c r="H17" s="36">
        <v>6300</v>
      </c>
      <c r="I17" s="3">
        <v>1575</v>
      </c>
    </row>
    <row r="18" spans="1:10" ht="21">
      <c r="A18" s="14">
        <v>13</v>
      </c>
      <c r="B18" s="35" t="s">
        <v>44</v>
      </c>
      <c r="C18" s="31" t="s">
        <v>45</v>
      </c>
      <c r="D18" s="4" t="s">
        <v>43</v>
      </c>
      <c r="E18" s="33">
        <v>100000147111</v>
      </c>
      <c r="F18" s="4">
        <v>900900035</v>
      </c>
      <c r="G18" s="4" t="s">
        <v>9</v>
      </c>
      <c r="H18" s="36">
        <v>6500</v>
      </c>
      <c r="I18" s="3">
        <v>1625</v>
      </c>
    </row>
    <row r="19" spans="1:10" ht="21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3">
        <v>1250</v>
      </c>
    </row>
    <row r="20" spans="1:10" ht="21">
      <c r="A20" s="14">
        <v>15</v>
      </c>
      <c r="B20" s="37" t="s">
        <v>46</v>
      </c>
      <c r="C20" s="31" t="s">
        <v>48</v>
      </c>
      <c r="D20" s="4" t="s">
        <v>43</v>
      </c>
      <c r="E20" s="33">
        <v>100000147109</v>
      </c>
      <c r="F20" s="4">
        <v>900900035</v>
      </c>
      <c r="G20" s="4" t="s">
        <v>8</v>
      </c>
      <c r="H20" s="36">
        <v>6000</v>
      </c>
      <c r="I20" s="5">
        <v>750</v>
      </c>
    </row>
    <row r="21" spans="1:10" ht="21">
      <c r="A21" s="22">
        <v>16</v>
      </c>
      <c r="B21" s="35" t="s">
        <v>6</v>
      </c>
      <c r="C21" s="31" t="s">
        <v>49</v>
      </c>
      <c r="D21" s="4" t="s">
        <v>43</v>
      </c>
      <c r="E21" s="33">
        <v>100000147108</v>
      </c>
      <c r="F21" s="4">
        <v>900900035</v>
      </c>
      <c r="G21" s="4" t="s">
        <v>7</v>
      </c>
      <c r="H21" s="36">
        <v>10000</v>
      </c>
      <c r="I21" s="3">
        <v>1000</v>
      </c>
    </row>
    <row r="22" spans="1:10" ht="21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3">
        <v>1350</v>
      </c>
    </row>
    <row r="23" spans="1:10" ht="21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49">
        <f>SUM(I6:I22)</f>
        <v>40359.100000000006</v>
      </c>
      <c r="J23" s="52"/>
    </row>
    <row r="25" spans="1:10" s="50" customFormat="1" ht="21">
      <c r="B25" s="50" t="s">
        <v>11</v>
      </c>
      <c r="J25" s="53"/>
    </row>
    <row r="26" spans="1:10" s="50" customFormat="1" ht="21">
      <c r="B26" s="50" t="s">
        <v>12</v>
      </c>
    </row>
    <row r="27" spans="1:10" s="50" customFormat="1" ht="21">
      <c r="B27" s="50" t="s">
        <v>13</v>
      </c>
    </row>
    <row r="28" spans="1:10" s="50" customFormat="1" ht="21">
      <c r="B28" s="50" t="s">
        <v>52</v>
      </c>
    </row>
    <row r="29" spans="1:10" s="50" customFormat="1" ht="21">
      <c r="B29" s="50" t="s">
        <v>14</v>
      </c>
    </row>
    <row r="30" spans="1:10" s="50" customFormat="1" ht="21">
      <c r="B30" s="50" t="s">
        <v>15</v>
      </c>
      <c r="C30" s="54" t="s">
        <v>16</v>
      </c>
      <c r="D30" s="55">
        <f>I23</f>
        <v>40359.100000000006</v>
      </c>
    </row>
    <row r="31" spans="1:10" s="50" customFormat="1" ht="21">
      <c r="B31" s="50" t="s">
        <v>17</v>
      </c>
      <c r="C31" s="54" t="s">
        <v>18</v>
      </c>
      <c r="D31" s="55">
        <f>I23</f>
        <v>40359.100000000006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AA96-F2EC-448D-B5DE-F56BF04D7153}">
  <dimension ref="A1:K31"/>
  <sheetViews>
    <sheetView topLeftCell="A22" workbookViewId="0">
      <selection activeCell="H12" sqref="H12"/>
    </sheetView>
  </sheetViews>
  <sheetFormatPr defaultColWidth="9" defaultRowHeight="15"/>
  <cols>
    <col min="1" max="1" width="6" style="21" bestFit="1" customWidth="1"/>
    <col min="2" max="2" width="16.140625" style="56" customWidth="1"/>
    <col min="3" max="3" width="35.42578125" style="21" bestFit="1" customWidth="1"/>
    <col min="4" max="4" width="11.140625" style="21" customWidth="1"/>
    <col min="5" max="5" width="15.42578125" style="57" customWidth="1"/>
    <col min="6" max="6" width="12.140625" style="21" customWidth="1"/>
    <col min="7" max="7" width="10.85546875" style="21" customWidth="1"/>
    <col min="8" max="8" width="15.85546875" style="21" customWidth="1"/>
    <col min="9" max="10" width="13.28515625" style="21" customWidth="1"/>
    <col min="11" max="11" width="10.140625" style="21" bestFit="1" customWidth="1"/>
    <col min="12" max="16384" width="9" style="21"/>
  </cols>
  <sheetData>
    <row r="1" spans="1:11" ht="2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58"/>
    </row>
    <row r="2" spans="1:11" ht="21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58"/>
    </row>
    <row r="3" spans="1:11" ht="21">
      <c r="A3" s="71" t="s">
        <v>54</v>
      </c>
      <c r="B3" s="71"/>
      <c r="C3" s="71"/>
      <c r="D3" s="71"/>
      <c r="E3" s="71"/>
      <c r="F3" s="71"/>
      <c r="G3" s="71"/>
      <c r="H3" s="71"/>
      <c r="I3" s="71"/>
      <c r="J3" s="58"/>
    </row>
    <row r="4" spans="1:11" ht="21">
      <c r="A4" s="6"/>
      <c r="B4" s="6"/>
      <c r="C4" s="6"/>
      <c r="D4" s="6"/>
      <c r="E4" s="6"/>
      <c r="F4" s="6"/>
      <c r="G4" s="6"/>
      <c r="H4" s="6"/>
      <c r="I4" s="51"/>
    </row>
    <row r="5" spans="1:11" ht="63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55</v>
      </c>
      <c r="J5" s="13" t="s">
        <v>56</v>
      </c>
    </row>
    <row r="6" spans="1:11" ht="21">
      <c r="A6" s="14">
        <v>1</v>
      </c>
      <c r="B6" s="15" t="s">
        <v>6</v>
      </c>
      <c r="C6" s="16" t="s">
        <v>30</v>
      </c>
      <c r="D6" s="17" t="s">
        <v>31</v>
      </c>
      <c r="E6" s="18">
        <v>100000064942</v>
      </c>
      <c r="F6" s="18">
        <v>900900035</v>
      </c>
      <c r="G6" s="19" t="s">
        <v>7</v>
      </c>
      <c r="H6" s="20">
        <v>30000</v>
      </c>
      <c r="I6" s="1">
        <v>3000</v>
      </c>
      <c r="J6" s="1">
        <v>2613.6999999999998</v>
      </c>
    </row>
    <row r="7" spans="1:11" ht="21.75" customHeight="1">
      <c r="A7" s="22">
        <v>2</v>
      </c>
      <c r="B7" s="23" t="s">
        <v>25</v>
      </c>
      <c r="C7" s="24" t="s">
        <v>26</v>
      </c>
      <c r="D7" s="25" t="s">
        <v>27</v>
      </c>
      <c r="E7" s="22">
        <v>100000065257</v>
      </c>
      <c r="F7" s="22">
        <v>900900035</v>
      </c>
      <c r="G7" s="25" t="s">
        <v>8</v>
      </c>
      <c r="H7" s="26">
        <v>15000</v>
      </c>
      <c r="I7" s="60">
        <v>0</v>
      </c>
      <c r="J7" s="3">
        <v>1</v>
      </c>
      <c r="K7" s="50" t="s">
        <v>53</v>
      </c>
    </row>
    <row r="8" spans="1:11" ht="21">
      <c r="A8" s="14">
        <v>3</v>
      </c>
      <c r="B8" s="23" t="s">
        <v>25</v>
      </c>
      <c r="C8" s="24" t="s">
        <v>28</v>
      </c>
      <c r="D8" s="25" t="s">
        <v>29</v>
      </c>
      <c r="E8" s="22">
        <v>100000075362</v>
      </c>
      <c r="F8" s="22">
        <v>900900035</v>
      </c>
      <c r="G8" s="25" t="s">
        <v>8</v>
      </c>
      <c r="H8" s="27">
        <v>18090</v>
      </c>
      <c r="I8" s="3">
        <v>184.86</v>
      </c>
      <c r="J8" s="3">
        <v>1</v>
      </c>
    </row>
    <row r="9" spans="1:11" ht="21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3">
        <v>2000.04</v>
      </c>
      <c r="J9" s="3">
        <v>7868.63</v>
      </c>
    </row>
    <row r="10" spans="1:11" ht="21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3">
        <v>3800.07</v>
      </c>
      <c r="J10" s="3">
        <v>14950.4</v>
      </c>
    </row>
    <row r="11" spans="1:11" ht="21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3">
        <v>4300.07</v>
      </c>
      <c r="J11" s="3">
        <v>16917.560000000001</v>
      </c>
    </row>
    <row r="12" spans="1:11" ht="21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3">
        <v>3880.07</v>
      </c>
      <c r="J12" s="3">
        <v>15265.15</v>
      </c>
    </row>
    <row r="13" spans="1:11" ht="21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3">
        <v>2299.04</v>
      </c>
      <c r="J13" s="3">
        <v>9045.01</v>
      </c>
    </row>
    <row r="14" spans="1:11" ht="21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3">
        <v>2299.04</v>
      </c>
      <c r="J14" s="3">
        <v>9045.01</v>
      </c>
    </row>
    <row r="15" spans="1:11" ht="21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3">
        <v>4400</v>
      </c>
      <c r="J15" s="3">
        <v>17720.55</v>
      </c>
    </row>
    <row r="16" spans="1:11" ht="21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3">
        <v>2900</v>
      </c>
      <c r="J16" s="3">
        <v>11679.45</v>
      </c>
    </row>
    <row r="17" spans="1:11" ht="21">
      <c r="A17" s="22">
        <v>12</v>
      </c>
      <c r="B17" s="35" t="s">
        <v>6</v>
      </c>
      <c r="C17" s="31" t="s">
        <v>49</v>
      </c>
      <c r="D17" s="4" t="s">
        <v>43</v>
      </c>
      <c r="E17" s="33">
        <v>100000147108</v>
      </c>
      <c r="F17" s="4">
        <v>900900035</v>
      </c>
      <c r="G17" s="4" t="s">
        <v>7</v>
      </c>
      <c r="H17" s="36">
        <v>10000</v>
      </c>
      <c r="I17" s="3">
        <v>1000</v>
      </c>
      <c r="J17" s="3">
        <v>5501.37</v>
      </c>
    </row>
    <row r="18" spans="1:11" ht="21">
      <c r="A18" s="14">
        <v>13</v>
      </c>
      <c r="B18" s="37" t="s">
        <v>46</v>
      </c>
      <c r="C18" s="31" t="s">
        <v>48</v>
      </c>
      <c r="D18" s="4" t="s">
        <v>43</v>
      </c>
      <c r="E18" s="33">
        <v>100000147109</v>
      </c>
      <c r="F18" s="4">
        <v>900900035</v>
      </c>
      <c r="G18" s="4" t="s">
        <v>8</v>
      </c>
      <c r="H18" s="36">
        <v>6000</v>
      </c>
      <c r="I18" s="60">
        <v>750</v>
      </c>
      <c r="J18" s="60">
        <v>2626.03</v>
      </c>
    </row>
    <row r="19" spans="1:11" ht="21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60">
        <v>1250</v>
      </c>
      <c r="J19" s="60">
        <v>4376.71</v>
      </c>
    </row>
    <row r="20" spans="1:11" ht="21">
      <c r="A20" s="14">
        <v>15</v>
      </c>
      <c r="B20" s="35" t="s">
        <v>44</v>
      </c>
      <c r="C20" s="31" t="s">
        <v>45</v>
      </c>
      <c r="D20" s="4" t="s">
        <v>43</v>
      </c>
      <c r="E20" s="33">
        <v>100000147111</v>
      </c>
      <c r="F20" s="4">
        <v>900900035</v>
      </c>
      <c r="G20" s="4" t="s">
        <v>9</v>
      </c>
      <c r="H20" s="36">
        <v>6500</v>
      </c>
      <c r="I20" s="3">
        <v>813.73</v>
      </c>
      <c r="J20" s="3">
        <v>1</v>
      </c>
    </row>
    <row r="21" spans="1:11" ht="21">
      <c r="A21" s="22">
        <v>16</v>
      </c>
      <c r="B21" s="35" t="s">
        <v>41</v>
      </c>
      <c r="C21" s="31" t="s">
        <v>42</v>
      </c>
      <c r="D21" s="4" t="s">
        <v>43</v>
      </c>
      <c r="E21" s="33">
        <v>100000147112</v>
      </c>
      <c r="F21" s="4">
        <v>900900035</v>
      </c>
      <c r="G21" s="4" t="s">
        <v>9</v>
      </c>
      <c r="H21" s="36">
        <v>6300</v>
      </c>
      <c r="I21" s="3">
        <v>788.66</v>
      </c>
      <c r="J21" s="3">
        <v>1</v>
      </c>
    </row>
    <row r="22" spans="1:11" ht="21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63">
        <v>1350</v>
      </c>
      <c r="J22" s="63">
        <v>8085.21</v>
      </c>
    </row>
    <row r="23" spans="1:11" ht="21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62">
        <f>SUM(I6:I22)</f>
        <v>35015.580000000009</v>
      </c>
      <c r="J23" s="62">
        <f>SUM(J6:J22)</f>
        <v>125698.78</v>
      </c>
      <c r="K23" s="52"/>
    </row>
    <row r="25" spans="1:11" s="50" customFormat="1" ht="21">
      <c r="B25" s="50" t="s">
        <v>61</v>
      </c>
      <c r="K25" s="53"/>
    </row>
    <row r="26" spans="1:11" s="50" customFormat="1" ht="21">
      <c r="B26" s="50" t="s">
        <v>58</v>
      </c>
    </row>
    <row r="27" spans="1:11" s="50" customFormat="1" ht="21">
      <c r="B27" s="50" t="s">
        <v>57</v>
      </c>
    </row>
    <row r="28" spans="1:11" s="50" customFormat="1" ht="21">
      <c r="B28" s="50" t="s">
        <v>52</v>
      </c>
    </row>
    <row r="29" spans="1:11" s="50" customFormat="1" ht="21">
      <c r="B29" s="50" t="s">
        <v>14</v>
      </c>
    </row>
    <row r="30" spans="1:11" s="50" customFormat="1" ht="21">
      <c r="B30" s="50" t="s">
        <v>15</v>
      </c>
      <c r="C30" s="54" t="s">
        <v>16</v>
      </c>
      <c r="D30" s="55">
        <f>I23</f>
        <v>35015.580000000009</v>
      </c>
    </row>
    <row r="31" spans="1:11" s="50" customFormat="1" ht="21">
      <c r="B31" s="50" t="s">
        <v>17</v>
      </c>
      <c r="C31" s="54" t="s">
        <v>18</v>
      </c>
      <c r="D31" s="55"/>
      <c r="E31" s="61">
        <f>+I23</f>
        <v>35015.580000000009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20AB-8B05-490A-9944-3B80E32A4D10}">
  <dimension ref="A1:K31"/>
  <sheetViews>
    <sheetView tabSelected="1" topLeftCell="A4" workbookViewId="0">
      <selection activeCell="C29" sqref="C29"/>
    </sheetView>
  </sheetViews>
  <sheetFormatPr defaultColWidth="9" defaultRowHeight="15"/>
  <cols>
    <col min="1" max="1" width="6" style="21" bestFit="1" customWidth="1"/>
    <col min="2" max="2" width="16.140625" style="56" customWidth="1"/>
    <col min="3" max="3" width="35.42578125" style="21" bestFit="1" customWidth="1"/>
    <col min="4" max="4" width="11.140625" style="21" customWidth="1"/>
    <col min="5" max="5" width="15.42578125" style="57" customWidth="1"/>
    <col min="6" max="6" width="12.140625" style="21" customWidth="1"/>
    <col min="7" max="7" width="10.85546875" style="21" customWidth="1"/>
    <col min="8" max="8" width="15.85546875" style="21" customWidth="1"/>
    <col min="9" max="10" width="13.28515625" style="68" customWidth="1"/>
    <col min="11" max="11" width="10.140625" style="21" bestFit="1" customWidth="1"/>
    <col min="12" max="16384" width="9" style="21"/>
  </cols>
  <sheetData>
    <row r="1" spans="1:11" ht="2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69"/>
    </row>
    <row r="2" spans="1:11" ht="21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69"/>
    </row>
    <row r="3" spans="1:11" ht="2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69"/>
    </row>
    <row r="4" spans="1:11" ht="21">
      <c r="A4" s="6"/>
      <c r="B4" s="6"/>
      <c r="C4" s="6"/>
      <c r="D4" s="6"/>
      <c r="E4" s="6"/>
      <c r="F4" s="6"/>
      <c r="G4" s="6"/>
      <c r="H4" s="6"/>
      <c r="I4" s="65"/>
      <c r="J4" s="70"/>
    </row>
    <row r="5" spans="1:11" ht="63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63</v>
      </c>
      <c r="J5" s="13" t="s">
        <v>56</v>
      </c>
    </row>
    <row r="6" spans="1:11" ht="21">
      <c r="A6" s="14">
        <v>1</v>
      </c>
      <c r="B6" s="15" t="s">
        <v>6</v>
      </c>
      <c r="C6" s="16" t="s">
        <v>30</v>
      </c>
      <c r="D6" s="17" t="s">
        <v>31</v>
      </c>
      <c r="E6" s="18">
        <v>100000064942</v>
      </c>
      <c r="F6" s="18">
        <v>900900035</v>
      </c>
      <c r="G6" s="19" t="s">
        <v>7</v>
      </c>
      <c r="H6" s="20">
        <v>30000</v>
      </c>
      <c r="I6" s="59">
        <v>2612.6999999999998</v>
      </c>
      <c r="J6" s="59">
        <v>1</v>
      </c>
    </row>
    <row r="7" spans="1:11" ht="21.75" customHeight="1">
      <c r="A7" s="22">
        <v>2</v>
      </c>
      <c r="B7" s="23" t="s">
        <v>25</v>
      </c>
      <c r="C7" s="24" t="s">
        <v>26</v>
      </c>
      <c r="D7" s="25" t="s">
        <v>27</v>
      </c>
      <c r="E7" s="22">
        <v>100000065257</v>
      </c>
      <c r="F7" s="22">
        <v>900900035</v>
      </c>
      <c r="G7" s="25" t="s">
        <v>8</v>
      </c>
      <c r="H7" s="26">
        <v>15000</v>
      </c>
      <c r="I7" s="60">
        <v>0</v>
      </c>
      <c r="J7" s="60">
        <v>1</v>
      </c>
      <c r="K7" s="50"/>
    </row>
    <row r="8" spans="1:11" ht="21">
      <c r="A8" s="14">
        <v>3</v>
      </c>
      <c r="B8" s="23" t="s">
        <v>25</v>
      </c>
      <c r="C8" s="24" t="s">
        <v>28</v>
      </c>
      <c r="D8" s="25" t="s">
        <v>29</v>
      </c>
      <c r="E8" s="22">
        <v>100000075362</v>
      </c>
      <c r="F8" s="22">
        <v>900900035</v>
      </c>
      <c r="G8" s="25" t="s">
        <v>8</v>
      </c>
      <c r="H8" s="27">
        <v>18090</v>
      </c>
      <c r="I8" s="60">
        <v>0</v>
      </c>
      <c r="J8" s="60">
        <v>1</v>
      </c>
      <c r="K8" s="64"/>
    </row>
    <row r="9" spans="1:11" ht="21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60">
        <v>2000.03</v>
      </c>
      <c r="J9" s="60">
        <v>5868.6</v>
      </c>
    </row>
    <row r="10" spans="1:11" ht="21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60">
        <v>3800.07</v>
      </c>
      <c r="J10" s="60">
        <v>11150.33</v>
      </c>
    </row>
    <row r="11" spans="1:11" ht="21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60">
        <v>4300.08</v>
      </c>
      <c r="J11" s="60">
        <v>12617.48</v>
      </c>
    </row>
    <row r="12" spans="1:11" ht="21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60">
        <v>3880.07</v>
      </c>
      <c r="J12" s="60">
        <v>11385.08</v>
      </c>
    </row>
    <row r="13" spans="1:11" ht="21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60">
        <v>2299.0500000000002</v>
      </c>
      <c r="J13" s="60">
        <v>6745.96</v>
      </c>
    </row>
    <row r="14" spans="1:11" ht="21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60">
        <v>2299.0500000000002</v>
      </c>
      <c r="J14" s="60">
        <v>6745.96</v>
      </c>
    </row>
    <row r="15" spans="1:11" ht="21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60">
        <v>4400</v>
      </c>
      <c r="J15" s="60">
        <v>13320.55</v>
      </c>
    </row>
    <row r="16" spans="1:11" ht="21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60">
        <v>2900</v>
      </c>
      <c r="J16" s="60">
        <v>8779.4500000000007</v>
      </c>
    </row>
    <row r="17" spans="1:11" ht="21">
      <c r="A17" s="22">
        <v>12</v>
      </c>
      <c r="B17" s="35" t="s">
        <v>6</v>
      </c>
      <c r="C17" s="31" t="s">
        <v>49</v>
      </c>
      <c r="D17" s="4" t="s">
        <v>43</v>
      </c>
      <c r="E17" s="33">
        <v>100000147108</v>
      </c>
      <c r="F17" s="4">
        <v>900900035</v>
      </c>
      <c r="G17" s="4" t="s">
        <v>7</v>
      </c>
      <c r="H17" s="36">
        <v>10000</v>
      </c>
      <c r="I17" s="60">
        <v>1000</v>
      </c>
      <c r="J17" s="60">
        <v>4501.37</v>
      </c>
    </row>
    <row r="18" spans="1:11" ht="21">
      <c r="A18" s="14">
        <v>13</v>
      </c>
      <c r="B18" s="37" t="s">
        <v>46</v>
      </c>
      <c r="C18" s="31" t="s">
        <v>48</v>
      </c>
      <c r="D18" s="4" t="s">
        <v>43</v>
      </c>
      <c r="E18" s="33">
        <v>100000147109</v>
      </c>
      <c r="F18" s="4">
        <v>900900035</v>
      </c>
      <c r="G18" s="4" t="s">
        <v>8</v>
      </c>
      <c r="H18" s="36">
        <v>6000</v>
      </c>
      <c r="I18" s="60">
        <v>750</v>
      </c>
      <c r="J18" s="60">
        <v>1876.03</v>
      </c>
    </row>
    <row r="19" spans="1:11" ht="21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60">
        <v>1250</v>
      </c>
      <c r="J19" s="60">
        <v>3126.71</v>
      </c>
    </row>
    <row r="20" spans="1:11" ht="21">
      <c r="A20" s="14">
        <v>15</v>
      </c>
      <c r="B20" s="35" t="s">
        <v>44</v>
      </c>
      <c r="C20" s="31" t="s">
        <v>45</v>
      </c>
      <c r="D20" s="4" t="s">
        <v>43</v>
      </c>
      <c r="E20" s="33">
        <v>100000147111</v>
      </c>
      <c r="F20" s="4">
        <v>900900035</v>
      </c>
      <c r="G20" s="4" t="s">
        <v>9</v>
      </c>
      <c r="H20" s="36">
        <v>6500</v>
      </c>
      <c r="I20" s="60">
        <v>0</v>
      </c>
      <c r="J20" s="60">
        <v>1</v>
      </c>
      <c r="K20" s="64"/>
    </row>
    <row r="21" spans="1:11" ht="21">
      <c r="A21" s="22">
        <v>16</v>
      </c>
      <c r="B21" s="35" t="s">
        <v>41</v>
      </c>
      <c r="C21" s="31" t="s">
        <v>42</v>
      </c>
      <c r="D21" s="4" t="s">
        <v>43</v>
      </c>
      <c r="E21" s="33">
        <v>100000147112</v>
      </c>
      <c r="F21" s="4">
        <v>900900035</v>
      </c>
      <c r="G21" s="4" t="s">
        <v>9</v>
      </c>
      <c r="H21" s="36">
        <v>6300</v>
      </c>
      <c r="I21" s="60">
        <v>0</v>
      </c>
      <c r="J21" s="60">
        <v>1</v>
      </c>
      <c r="K21" s="64"/>
    </row>
    <row r="22" spans="1:11" ht="21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66">
        <v>1350</v>
      </c>
      <c r="J22" s="66">
        <v>6735.21</v>
      </c>
    </row>
    <row r="23" spans="1:11" ht="21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62">
        <f>SUM(I6:I22)</f>
        <v>32841.050000000003</v>
      </c>
      <c r="J23" s="62">
        <f>SUM(J6:J22)</f>
        <v>92857.73</v>
      </c>
      <c r="K23" s="52"/>
    </row>
    <row r="25" spans="1:11" s="50" customFormat="1" ht="21">
      <c r="B25" s="50" t="s">
        <v>61</v>
      </c>
      <c r="I25" s="67"/>
      <c r="J25" s="67"/>
      <c r="K25" s="53"/>
    </row>
    <row r="26" spans="1:11" s="50" customFormat="1" ht="21">
      <c r="B26" s="50" t="s">
        <v>59</v>
      </c>
      <c r="I26" s="67"/>
      <c r="J26" s="67"/>
    </row>
    <row r="27" spans="1:11" s="50" customFormat="1" ht="21">
      <c r="B27" s="50" t="s">
        <v>60</v>
      </c>
      <c r="I27" s="67"/>
      <c r="J27" s="67"/>
    </row>
    <row r="28" spans="1:11" s="50" customFormat="1" ht="21">
      <c r="B28" s="50" t="s">
        <v>52</v>
      </c>
      <c r="I28" s="67"/>
      <c r="J28" s="67"/>
    </row>
    <row r="29" spans="1:11" s="50" customFormat="1" ht="21">
      <c r="B29" s="50" t="s">
        <v>14</v>
      </c>
      <c r="I29" s="67"/>
      <c r="J29" s="67"/>
    </row>
    <row r="30" spans="1:11" s="50" customFormat="1" ht="21">
      <c r="B30" s="50" t="s">
        <v>15</v>
      </c>
      <c r="C30" s="54" t="s">
        <v>16</v>
      </c>
      <c r="D30" s="55">
        <f>I23</f>
        <v>32841.050000000003</v>
      </c>
      <c r="I30" s="67"/>
      <c r="J30" s="67"/>
    </row>
    <row r="31" spans="1:11" s="50" customFormat="1" ht="21">
      <c r="B31" s="50" t="s">
        <v>17</v>
      </c>
      <c r="C31" s="54" t="s">
        <v>18</v>
      </c>
      <c r="D31" s="55"/>
      <c r="E31" s="61">
        <f>+I23</f>
        <v>32841.050000000003</v>
      </c>
      <c r="I31" s="67"/>
      <c r="J31" s="67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ปี2564</vt:lpstr>
      <vt:lpstr>ปี2565</vt:lpstr>
      <vt:lpstr>ปี2566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2021-10-08T03:31:13Z</dcterms:created>
  <dcterms:modified xsi:type="dcterms:W3CDTF">2023-10-04T03:07:55Z</dcterms:modified>
</cp:coreProperties>
</file>